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siminsv$\05人口統計\R0209\csv\"/>
    </mc:Choice>
  </mc:AlternateContent>
  <bookViews>
    <workbookView xWindow="-15" yWindow="15" windowWidth="10800" windowHeight="9510"/>
  </bookViews>
  <sheets>
    <sheet name="集計表 全体" sheetId="9" r:id="rId1"/>
    <sheet name="集計表 日本人" sheetId="2" r:id="rId2"/>
    <sheet name="集計表 外国人" sheetId="8" r:id="rId3"/>
    <sheet name="住所人口世帯別表(岩見沢・北・栗)" sheetId="11" r:id="rId4"/>
    <sheet name="住所別人口集計表" sheetId="5" r:id="rId5"/>
  </sheets>
  <definedNames>
    <definedName name="女01" localSheetId="2">'集計表 外国人'!$C$5:$C$34,'集計表 外国人'!$H$5:$H$34,'集計表 外国人'!$M$5:$M$34</definedName>
    <definedName name="女01" localSheetId="0">'集計表 全体'!$C$5:$C$34,'集計表 全体'!$H$5:$H$34,'集計表 全体'!$M$5:$M$34</definedName>
    <definedName name="女01">'集計表 日本人'!$C$5:$C$34,'集計表 日本人'!$H$5:$H$34,'集計表 日本人'!$M$5:$M$34</definedName>
    <definedName name="女02" localSheetId="2">'集計表 外国人'!$C$39:$C$68,'集計表 外国人'!$H$39:$H$68,'集計表 外国人'!$M$39:$M$68</definedName>
    <definedName name="女02" localSheetId="0">'集計表 全体'!$C$39:$C$68,'集計表 全体'!$H$39:$H$68,'集計表 全体'!$M$39:$M$68</definedName>
    <definedName name="女02">'集計表 日本人'!$C$39:$C$68,'集計表 日本人'!$H$39:$H$68,'集計表 日本人'!$M$39:$M$68</definedName>
    <definedName name="女03" localSheetId="2">'集計表 外国人'!$C$73:$C$102,'集計表 外国人'!$H$73:$H$102,'集計表 外国人'!$M$73:$M$102</definedName>
    <definedName name="女03" localSheetId="0">'集計表 全体'!$C$73:$C$102,'集計表 全体'!$H$73:$H$102,'集計表 全体'!$M$73:$M$102</definedName>
    <definedName name="女03">'集計表 日本人'!$C$73:$C$102,'集計表 日本人'!$H$73:$H$102,'集計表 日本人'!$M$73:$M$102</definedName>
    <definedName name="女04" localSheetId="2">'集計表 外国人'!$C$107:$C$136,'集計表 外国人'!$H$107:$H$136,'集計表 外国人'!$M$107:$M$136</definedName>
    <definedName name="女04" localSheetId="0">'集計表 全体'!$C$107:$C$136,'集計表 全体'!$H$107:$H$136,'集計表 全体'!$M$107:$M$136</definedName>
    <definedName name="女04">'集計表 日本人'!$C$107:$C$136,'集計表 日本人'!$H$107:$H$136,'集計表 日本人'!$M$107:$M$136</definedName>
    <definedName name="女05" localSheetId="2">'集計表 外国人'!$C$141:$C$170,'集計表 外国人'!$H$141:$H$170,'集計表 外国人'!$M$141:$M$170</definedName>
    <definedName name="女05" localSheetId="0">'集計表 全体'!$C$141:$C$170,'集計表 全体'!$H$141:$H$170,'集計表 全体'!$M$141:$M$170</definedName>
    <definedName name="女05">'集計表 日本人'!$C$141:$C$170,'集計表 日本人'!$H$141:$H$170,'集計表 日本人'!$M$141:$M$170</definedName>
    <definedName name="女06" localSheetId="2">'集計表 外国人'!$C$175:$C$204,'集計表 外国人'!$H$175:$H$204,'集計表 外国人'!$M$175:$M$204</definedName>
    <definedName name="女06" localSheetId="0">'集計表 全体'!$C$175:$C$204,'集計表 全体'!$H$175:$H$204,'集計表 全体'!$M$175:$M$204</definedName>
    <definedName name="女06">'集計表 日本人'!$C$175:$C$204,'集計表 日本人'!$H$175:$H$204,'集計表 日本人'!$M$175:$M$204</definedName>
    <definedName name="女07" localSheetId="2">'集計表 外国人'!$C$209:$C$238,'集計表 外国人'!$H$209:$H$238,'集計表 外国人'!$M$209:$M$238</definedName>
    <definedName name="女07" localSheetId="0">'集計表 全体'!$C$209:$C$238,'集計表 全体'!$H$209:$H$238,'集計表 全体'!$M$209:$M$238</definedName>
    <definedName name="女07">'集計表 日本人'!$C$209:$C$238,'集計表 日本人'!$H$209:$H$238,'集計表 日本人'!$M$209:$M$238</definedName>
    <definedName name="女08" localSheetId="2">'集計表 外国人'!$C$243:$C$272,'集計表 外国人'!$H$243:$H$272,'集計表 外国人'!$M$243:$M$272</definedName>
    <definedName name="女08" localSheetId="0">'集計表 全体'!$C$243:$C$272,'集計表 全体'!$H$243:$H$272,'集計表 全体'!$M$243:$M$272</definedName>
    <definedName name="女08">'集計表 日本人'!$C$243:$C$272,'集計表 日本人'!$H$243:$H$272,'集計表 日本人'!$M$243:$M$272</definedName>
    <definedName name="女09" localSheetId="2">'集計表 外国人'!$C$277:$C$306,'集計表 外国人'!$H$277:$H$306,'集計表 外国人'!$M$277:$M$280</definedName>
    <definedName name="女09" localSheetId="0">'集計表 全体'!$C$277:$C$306,'集計表 全体'!$H$277:$H$306,'集計表 全体'!$M$277:$M$280</definedName>
    <definedName name="女09">'集計表 日本人'!$C$277:$C$306,'集計表 日本人'!$H$277:$H$306,'集計表 日本人'!$M$277:$M$280</definedName>
    <definedName name="人口数01" localSheetId="2">'集計表 外国人'!$D$5:$D$34,'集計表 外国人'!$I$5:$I$34,'集計表 外国人'!$N$5:$N$34</definedName>
    <definedName name="人口数01" localSheetId="0">'集計表 全体'!$D$5:$D$34,'集計表 全体'!$I$5:$I$34,'集計表 全体'!$N$5:$N$34</definedName>
    <definedName name="人口数01">'集計表 日本人'!$D$5:$D$34,'集計表 日本人'!$I$5:$I$34,'集計表 日本人'!$N$5:$N$34</definedName>
    <definedName name="人口数02" localSheetId="2">'集計表 外国人'!$D$39:$D$68,'集計表 外国人'!$I$39:$I$68,'集計表 外国人'!$N$39:$N$68</definedName>
    <definedName name="人口数02" localSheetId="0">'集計表 全体'!$D$39:$D$68,'集計表 全体'!$I$39:$I$68,'集計表 全体'!$N$39:$N$68</definedName>
    <definedName name="人口数02">'集計表 日本人'!$D$39:$D$68,'集計表 日本人'!$I$39:$I$68,'集計表 日本人'!$N$39:$N$68</definedName>
    <definedName name="人口数03" localSheetId="2">'集計表 外国人'!$D$73:$D$102,'集計表 外国人'!$I$73:$I$102,'集計表 外国人'!$N$73:$N$101</definedName>
    <definedName name="人口数03" localSheetId="0">'集計表 全体'!$D$73:$D$102,'集計表 全体'!$I$73:$I$102,'集計表 全体'!$N$73:$N$101</definedName>
    <definedName name="人口数03">'集計表 日本人'!$D$73:$D$102,'集計表 日本人'!$I$73:$I$102,'集計表 日本人'!$N$73:$N$101</definedName>
    <definedName name="人口数04" localSheetId="2">'集計表 外国人'!$D$107:$D$136,'集計表 外国人'!$I$107:$I$136,'集計表 外国人'!$N$107:$N$136</definedName>
    <definedName name="人口数04" localSheetId="0">'集計表 全体'!$D$107:$D$136,'集計表 全体'!$I$107:$I$136,'集計表 全体'!$N$107:$N$136</definedName>
    <definedName name="人口数04">'集計表 日本人'!$D$107:$D$136,'集計表 日本人'!$I$107:$I$136,'集計表 日本人'!$N$107:$N$136</definedName>
    <definedName name="人口数05" localSheetId="2">'集計表 外国人'!$D$141:$D$170,'集計表 外国人'!$I$141:$I$170,'集計表 外国人'!$N$141:$N$170</definedName>
    <definedName name="人口数05" localSheetId="0">'集計表 全体'!$D$141:$D$170,'集計表 全体'!$I$141:$I$170,'集計表 全体'!$N$141:$N$170</definedName>
    <definedName name="人口数05">'集計表 日本人'!$D$141:$D$170,'集計表 日本人'!$I$141:$I$170,'集計表 日本人'!$N$141:$N$170</definedName>
    <definedName name="人口数06" localSheetId="2">'集計表 外国人'!$D$175:$D$204,'集計表 外国人'!$I$175:$I$204,'集計表 外国人'!$N$175:$N$204</definedName>
    <definedName name="人口数06" localSheetId="0">'集計表 全体'!$D$175:$D$204,'集計表 全体'!$I$175:$I$204,'集計表 全体'!$N$175:$N$204</definedName>
    <definedName name="人口数06">'集計表 日本人'!$D$175:$D$204,'集計表 日本人'!$I$175:$I$204,'集計表 日本人'!$N$175:$N$204</definedName>
    <definedName name="人口数07" localSheetId="2">'集計表 外国人'!$D$209:$D$238,'集計表 外国人'!$I$209:$I$238,'集計表 外国人'!$N$209:$N$238</definedName>
    <definedName name="人口数07" localSheetId="0">'集計表 全体'!$D$209:$D$238,'集計表 全体'!$I$209:$I$238,'集計表 全体'!$N$209:$N$238</definedName>
    <definedName name="人口数07">'集計表 日本人'!$D$209:$D$238,'集計表 日本人'!$I$209:$I$238,'集計表 日本人'!$N$209:$N$238</definedName>
    <definedName name="人口数08" localSheetId="2">'集計表 外国人'!$D$243:$D$272,'集計表 外国人'!$I$243:$I$272,'集計表 外国人'!$N$243:$N$272</definedName>
    <definedName name="人口数08" localSheetId="0">'集計表 全体'!$D$243:$D$272,'集計表 全体'!$I$243:$I$272,'集計表 全体'!$N$243:$N$272</definedName>
    <definedName name="人口数08">'集計表 日本人'!$D$243:$D$272,'集計表 日本人'!$I$243:$I$272,'集計表 日本人'!$N$243:$N$272</definedName>
    <definedName name="人口数09" localSheetId="2">'集計表 外国人'!$D$277:$D$306,'集計表 外国人'!$I$277:$I$306,'集計表 外国人'!$N$277:$N$280</definedName>
    <definedName name="人口数09" localSheetId="0">'集計表 全体'!$D$277:$D$306,'集計表 全体'!$I$277:$I$306,'集計表 全体'!$N$277:$N$280</definedName>
    <definedName name="人口数09">'集計表 日本人'!$D$277:$D$306,'集計表 日本人'!$I$277:$I$306,'集計表 日本人'!$N$277:$N$280</definedName>
    <definedName name="世帯数01" localSheetId="2">'集計表 外国人'!$E$5:$E$34,'集計表 外国人'!$J$5:$J$34,'集計表 外国人'!$O$5:$O$34</definedName>
    <definedName name="世帯数01" localSheetId="0">'集計表 全体'!$E$5:$E$34,'集計表 全体'!$J$5:$J$34,'集計表 全体'!$O$5:$O$34</definedName>
    <definedName name="世帯数01">'集計表 日本人'!$E$5:$E$34,'集計表 日本人'!$J$5:$J$34,'集計表 日本人'!$O$5:$O$34</definedName>
    <definedName name="世帯数02" localSheetId="2">'集計表 外国人'!$E$39:$E$68,'集計表 外国人'!$J$39:$J$68,'集計表 外国人'!$O$39:$O$68</definedName>
    <definedName name="世帯数02" localSheetId="0">'集計表 全体'!$E$39:$E$68,'集計表 全体'!$J$39:$J$68,'集計表 全体'!$O$39:$O$68</definedName>
    <definedName name="世帯数02">'集計表 日本人'!$E$39:$E$68,'集計表 日本人'!$J$39:$J$68,'集計表 日本人'!$O$39:$O$68</definedName>
    <definedName name="世帯数03" localSheetId="2">'集計表 外国人'!$E$73:$E$102,'集計表 外国人'!$J$73:$J$102,'集計表 外国人'!$O$73:$O$102</definedName>
    <definedName name="世帯数03" localSheetId="0">'集計表 全体'!$E$73:$E$102,'集計表 全体'!$J$73:$J$102,'集計表 全体'!$O$73:$O$102</definedName>
    <definedName name="世帯数03">'集計表 日本人'!$E$73:$E$102,'集計表 日本人'!$J$73:$J$102,'集計表 日本人'!$O$73:$O$102</definedName>
    <definedName name="世帯数04" localSheetId="2">'集計表 外国人'!$E$107:$E$136,'集計表 外国人'!$J$107:$J$136,'集計表 外国人'!$O$107:$O$136</definedName>
    <definedName name="世帯数04" localSheetId="0">'集計表 全体'!$E$107:$E$136,'集計表 全体'!$J$107:$J$136,'集計表 全体'!$O$107:$O$136</definedName>
    <definedName name="世帯数04">'集計表 日本人'!$E$107:$E$136,'集計表 日本人'!$J$107:$J$136,'集計表 日本人'!$O$107:$O$136</definedName>
    <definedName name="世帯数05" localSheetId="2">'集計表 外国人'!$E$141:$E$170,'集計表 外国人'!$J$141:$J$170,'集計表 外国人'!$O$141:$O$170</definedName>
    <definedName name="世帯数05" localSheetId="0">'集計表 全体'!$E$141:$E$170,'集計表 全体'!$J$141:$J$170,'集計表 全体'!$O$141:$O$170</definedName>
    <definedName name="世帯数05">'集計表 日本人'!$E$141:$E$170,'集計表 日本人'!$J$141:$J$170,'集計表 日本人'!$O$141:$O$170</definedName>
    <definedName name="世帯数06" localSheetId="2">'集計表 外国人'!$E$175:$E$204,'集計表 外国人'!$J$175:$J$204,'集計表 外国人'!$O$175:$O$204</definedName>
    <definedName name="世帯数06" localSheetId="0">'集計表 全体'!$E$175:$E$204,'集計表 全体'!$J$175:$J$204,'集計表 全体'!$O$175:$O$204</definedName>
    <definedName name="世帯数06">'集計表 日本人'!$E$175:$E$204,'集計表 日本人'!$J$175:$J$204,'集計表 日本人'!$O$175:$O$204</definedName>
    <definedName name="世帯数07" localSheetId="2">'集計表 外国人'!$E$209:$E$238,'集計表 外国人'!$J$209:$J$238,'集計表 外国人'!$O$209:$O$238</definedName>
    <definedName name="世帯数07" localSheetId="0">'集計表 全体'!$E$209:$E$238,'集計表 全体'!$J$209:$J$238,'集計表 全体'!$O$209:$O$238</definedName>
    <definedName name="世帯数07">'集計表 日本人'!$E$209:$E$238,'集計表 日本人'!$J$209:$J$238,'集計表 日本人'!$O$209:$O$238</definedName>
    <definedName name="世帯数08" localSheetId="2">'集計表 外国人'!$E$243:$E$272,'集計表 外国人'!$J$243:$J$272,'集計表 外国人'!$O$243:$O$272</definedName>
    <definedName name="世帯数08" localSheetId="0">'集計表 全体'!$E$243:$E$272,'集計表 全体'!$J$243:$J$272,'集計表 全体'!$O$243:$O$272</definedName>
    <definedName name="世帯数08">'集計表 日本人'!$E$243:$E$272,'集計表 日本人'!$J$243:$J$272,'集計表 日本人'!$O$243:$O$272</definedName>
    <definedName name="世帯数09" localSheetId="2">'集計表 外国人'!$E$277:$E$306,'集計表 外国人'!$J$277:$J$306,'集計表 外国人'!$O$277:$O$280</definedName>
    <definedName name="世帯数09" localSheetId="0">'集計表 全体'!$E$277:$E$306,'集計表 全体'!$J$277:$J$306,'集計表 全体'!$O$277:$O$280</definedName>
    <definedName name="世帯数09">'集計表 日本人'!$E$277:$E$306,'集計表 日本人'!$J$277:$J$306,'集計表 日本人'!$O$277:$O$280</definedName>
    <definedName name="男01" localSheetId="2">'集計表 外国人'!$B$5:$B$34,'集計表 外国人'!$G$5:$G$34,'集計表 外国人'!$L$5:$L$34</definedName>
    <definedName name="男01" localSheetId="0">'集計表 全体'!$B$5:$B$34,'集計表 全体'!$G$5:$G$34,'集計表 全体'!$L$5:$L$34</definedName>
    <definedName name="男01">'集計表 日本人'!$B$5:$B$34,'集計表 日本人'!$G$5:$G$34,'集計表 日本人'!$L$5:$L$34</definedName>
    <definedName name="男02" localSheetId="2">'集計表 外国人'!$B$39:$B$68,'集計表 外国人'!$G$39:$G$68,'集計表 外国人'!$L$39:$L$68</definedName>
    <definedName name="男02" localSheetId="0">'集計表 全体'!$B$39:$B$68,'集計表 全体'!$G$39:$G$68,'集計表 全体'!$L$39:$L$68</definedName>
    <definedName name="男02">'集計表 日本人'!$B$39:$B$68,'集計表 日本人'!$G$39:$G$68,'集計表 日本人'!$L$39:$L$68</definedName>
    <definedName name="男03" localSheetId="2">'集計表 外国人'!$B$73:$B$102,'集計表 外国人'!$G$73:$G$102,'集計表 外国人'!$L$73:$L$102</definedName>
    <definedName name="男03" localSheetId="0">'集計表 全体'!$B$73:$B$102,'集計表 全体'!$G$73:$G$102,'集計表 全体'!$L$73:$L$102</definedName>
    <definedName name="男03">'集計表 日本人'!$B$73:$B$102,'集計表 日本人'!$G$73:$G$102,'集計表 日本人'!$L$73:$L$102</definedName>
    <definedName name="男04" localSheetId="2">'集計表 外国人'!$B$107:$B$136,'集計表 外国人'!$G$107:$G$136,'集計表 外国人'!$L$107:$L$136</definedName>
    <definedName name="男04" localSheetId="0">'集計表 全体'!$B$107:$B$136,'集計表 全体'!$G$107:$G$136,'集計表 全体'!$L$107:$L$136</definedName>
    <definedName name="男04">'集計表 日本人'!$B$107:$B$136,'集計表 日本人'!$G$107:$G$136,'集計表 日本人'!$L$107:$L$136</definedName>
    <definedName name="男05" localSheetId="2">'集計表 外国人'!$B$141:$B$170,'集計表 外国人'!$G$141:$G$170,'集計表 外国人'!$L$141:$L$170</definedName>
    <definedName name="男05" localSheetId="0">'集計表 全体'!$B$141:$B$170,'集計表 全体'!$G$141:$G$170,'集計表 全体'!$L$141:$L$170</definedName>
    <definedName name="男05">'集計表 日本人'!$B$141:$B$170,'集計表 日本人'!$G$141:$G$170,'集計表 日本人'!$L$141:$L$170</definedName>
    <definedName name="男06" localSheetId="2">'集計表 外国人'!$B$175:$B$204,'集計表 外国人'!$G$175:$G$204,'集計表 外国人'!$L$175:$L$204</definedName>
    <definedName name="男06" localSheetId="0">'集計表 全体'!$B$175:$B$204,'集計表 全体'!$G$175:$G$204,'集計表 全体'!$L$175:$L$204</definedName>
    <definedName name="男06">'集計表 日本人'!$B$175:$B$204,'集計表 日本人'!$G$175:$G$204,'集計表 日本人'!$L$175:$L$204</definedName>
    <definedName name="男07" localSheetId="2">'集計表 外国人'!$B$209:$B$238,'集計表 外国人'!$G$209:$G$238,'集計表 外国人'!$L$209:$L$238</definedName>
    <definedName name="男07" localSheetId="0">'集計表 全体'!$B$209:$B$238,'集計表 全体'!$G$209:$G$238,'集計表 全体'!$L$209:$L$238</definedName>
    <definedName name="男07">'集計表 日本人'!$B$209:$B$238,'集計表 日本人'!$G$209:$G$238,'集計表 日本人'!$L$209:$L$238</definedName>
    <definedName name="男08" localSheetId="2">'集計表 外国人'!$B$243:$B$272,'集計表 外国人'!$G$243:$G$272,'集計表 外国人'!$L$243:$L$272</definedName>
    <definedName name="男08" localSheetId="0">'集計表 全体'!$B$243:$B$272,'集計表 全体'!$G$243:$G$272,'集計表 全体'!$L$243:$L$272</definedName>
    <definedName name="男08">'集計表 日本人'!$B$243:$B$272,'集計表 日本人'!$G$243:$G$272,'集計表 日本人'!$L$243:$L$272</definedName>
    <definedName name="男09" localSheetId="2">'集計表 外国人'!$B$277:$B$306,'集計表 外国人'!$G$277:$G$306,'集計表 外国人'!$L$277:$L$280</definedName>
    <definedName name="男09" localSheetId="0">'集計表 全体'!$B$277:$B$306,'集計表 全体'!$G$277:$G$306,'集計表 全体'!$L$277:$L$280</definedName>
    <definedName name="男09">'集計表 日本人'!$B$277:$B$306,'集計表 日本人'!$G$277:$G$306,'集計表 日本人'!$L$277:$L$280</definedName>
  </definedNames>
  <calcPr calcId="162913"/>
</workbook>
</file>

<file path=xl/calcChain.xml><?xml version="1.0" encoding="utf-8"?>
<calcChain xmlns="http://schemas.openxmlformats.org/spreadsheetml/2006/main">
  <c r="A1" i="11" l="1"/>
  <c r="O280" i="2" l="1"/>
  <c r="M280" i="2"/>
  <c r="O277" i="2"/>
  <c r="O278" i="2"/>
  <c r="O279" i="2"/>
  <c r="M279" i="2"/>
  <c r="M278" i="2"/>
  <c r="L280" i="2"/>
  <c r="L279" i="2"/>
  <c r="L278" i="2"/>
  <c r="N280" i="2" l="1"/>
  <c r="N279" i="2"/>
  <c r="N278" i="2"/>
  <c r="O325" i="2" l="1"/>
  <c r="O326" i="2"/>
  <c r="O327" i="2"/>
  <c r="O328" i="2"/>
  <c r="O329" i="2"/>
  <c r="O330" i="2"/>
  <c r="O331" i="2"/>
  <c r="O324" i="2"/>
  <c r="L331" i="2"/>
  <c r="M331" i="2"/>
  <c r="L325" i="2"/>
  <c r="M325" i="2"/>
  <c r="L326" i="2"/>
  <c r="M326" i="2"/>
  <c r="L327" i="2"/>
  <c r="M327" i="2"/>
  <c r="L328" i="2"/>
  <c r="M328" i="2"/>
  <c r="L329" i="2"/>
  <c r="M329" i="2"/>
  <c r="L330" i="2"/>
  <c r="M330" i="2"/>
  <c r="M324" i="2"/>
  <c r="L324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L312" i="2"/>
  <c r="M312" i="2"/>
  <c r="L313" i="2"/>
  <c r="M313" i="2"/>
  <c r="L314" i="2"/>
  <c r="M314" i="2"/>
  <c r="L315" i="2"/>
  <c r="M315" i="2"/>
  <c r="L316" i="2"/>
  <c r="M316" i="2"/>
  <c r="L317" i="2"/>
  <c r="M317" i="2"/>
  <c r="L318" i="2"/>
  <c r="M318" i="2"/>
  <c r="L319" i="2"/>
  <c r="M319" i="2"/>
  <c r="L320" i="2"/>
  <c r="M320" i="2"/>
  <c r="L321" i="2"/>
  <c r="M321" i="2"/>
  <c r="L322" i="2"/>
  <c r="M322" i="2"/>
  <c r="L323" i="2"/>
  <c r="M323" i="2"/>
  <c r="O311" i="2"/>
  <c r="M311" i="2"/>
  <c r="L311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26" i="2"/>
  <c r="G327" i="2"/>
  <c r="H327" i="2"/>
  <c r="G328" i="2"/>
  <c r="H328" i="2"/>
  <c r="G329" i="2"/>
  <c r="H329" i="2"/>
  <c r="G330" i="2"/>
  <c r="H330" i="2"/>
  <c r="G331" i="2"/>
  <c r="H331" i="2"/>
  <c r="G332" i="2"/>
  <c r="H332" i="2"/>
  <c r="G333" i="2"/>
  <c r="H333" i="2"/>
  <c r="G334" i="2"/>
  <c r="H334" i="2"/>
  <c r="G335" i="2"/>
  <c r="H335" i="2"/>
  <c r="G336" i="2"/>
  <c r="H336" i="2"/>
  <c r="G337" i="2"/>
  <c r="H337" i="2"/>
  <c r="G338" i="2"/>
  <c r="H338" i="2"/>
  <c r="G339" i="2"/>
  <c r="H339" i="2"/>
  <c r="G340" i="2"/>
  <c r="H340" i="2"/>
  <c r="H326" i="2"/>
  <c r="G326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11" i="2"/>
  <c r="G312" i="2"/>
  <c r="H312" i="2"/>
  <c r="G313" i="2"/>
  <c r="H313" i="2"/>
  <c r="G314" i="2"/>
  <c r="H314" i="2"/>
  <c r="G315" i="2"/>
  <c r="H315" i="2"/>
  <c r="G316" i="2"/>
  <c r="H316" i="2"/>
  <c r="G317" i="2"/>
  <c r="H317" i="2"/>
  <c r="G318" i="2"/>
  <c r="H318" i="2"/>
  <c r="G319" i="2"/>
  <c r="H319" i="2"/>
  <c r="G320" i="2"/>
  <c r="H320" i="2"/>
  <c r="G321" i="2"/>
  <c r="H321" i="2"/>
  <c r="G322" i="2"/>
  <c r="H322" i="2"/>
  <c r="G323" i="2"/>
  <c r="H323" i="2"/>
  <c r="G324" i="2"/>
  <c r="H324" i="2"/>
  <c r="G325" i="2"/>
  <c r="H325" i="2"/>
  <c r="H311" i="2"/>
  <c r="G311" i="2"/>
  <c r="E312" i="2"/>
  <c r="E313" i="2"/>
  <c r="E314" i="2"/>
  <c r="E315" i="2"/>
  <c r="E316" i="2"/>
  <c r="E317" i="2"/>
  <c r="E318" i="2"/>
  <c r="E319" i="2"/>
  <c r="E320" i="2"/>
  <c r="E321" i="2"/>
  <c r="E322" i="2"/>
  <c r="E311" i="2"/>
  <c r="B312" i="2"/>
  <c r="C312" i="2"/>
  <c r="B313" i="2"/>
  <c r="C313" i="2"/>
  <c r="B314" i="2"/>
  <c r="C314" i="2"/>
  <c r="B315" i="2"/>
  <c r="C315" i="2"/>
  <c r="B316" i="2"/>
  <c r="C316" i="2"/>
  <c r="B317" i="2"/>
  <c r="C317" i="2"/>
  <c r="B318" i="2"/>
  <c r="C318" i="2"/>
  <c r="B319" i="2"/>
  <c r="C319" i="2"/>
  <c r="B320" i="2"/>
  <c r="C320" i="2"/>
  <c r="B321" i="2"/>
  <c r="C321" i="2"/>
  <c r="B322" i="2"/>
  <c r="C322" i="2"/>
  <c r="C311" i="2"/>
  <c r="B311" i="2"/>
  <c r="O325" i="8"/>
  <c r="O326" i="8"/>
  <c r="O327" i="8"/>
  <c r="O328" i="8"/>
  <c r="O329" i="8"/>
  <c r="O330" i="8"/>
  <c r="O331" i="8"/>
  <c r="O324" i="8"/>
  <c r="L325" i="8"/>
  <c r="M325" i="8"/>
  <c r="L326" i="8"/>
  <c r="M326" i="8"/>
  <c r="L327" i="8"/>
  <c r="M327" i="8"/>
  <c r="L328" i="8"/>
  <c r="M328" i="8"/>
  <c r="L329" i="8"/>
  <c r="M329" i="8"/>
  <c r="L330" i="8"/>
  <c r="M330" i="8"/>
  <c r="L331" i="8"/>
  <c r="M331" i="8"/>
  <c r="M324" i="8"/>
  <c r="L324" i="8"/>
  <c r="O312" i="8"/>
  <c r="O313" i="8"/>
  <c r="O314" i="8"/>
  <c r="O315" i="8"/>
  <c r="O316" i="8"/>
  <c r="O317" i="8"/>
  <c r="O318" i="8"/>
  <c r="O319" i="8"/>
  <c r="O320" i="8"/>
  <c r="O321" i="8"/>
  <c r="O322" i="8"/>
  <c r="O323" i="8"/>
  <c r="O311" i="8"/>
  <c r="L320" i="8"/>
  <c r="M320" i="8"/>
  <c r="L321" i="8"/>
  <c r="M321" i="8"/>
  <c r="L322" i="8"/>
  <c r="M322" i="8"/>
  <c r="L323" i="8"/>
  <c r="M323" i="8"/>
  <c r="L312" i="8"/>
  <c r="M312" i="8"/>
  <c r="L313" i="8"/>
  <c r="M313" i="8"/>
  <c r="L314" i="8"/>
  <c r="M314" i="8"/>
  <c r="L315" i="8"/>
  <c r="M315" i="8"/>
  <c r="L316" i="8"/>
  <c r="M316" i="8"/>
  <c r="L317" i="8"/>
  <c r="M317" i="8"/>
  <c r="L318" i="8"/>
  <c r="M318" i="8"/>
  <c r="L319" i="8"/>
  <c r="M319" i="8"/>
  <c r="M311" i="8"/>
  <c r="L311" i="8"/>
  <c r="G340" i="8"/>
  <c r="J340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G327" i="8"/>
  <c r="H327" i="8"/>
  <c r="G328" i="8"/>
  <c r="H328" i="8"/>
  <c r="G329" i="8"/>
  <c r="H329" i="8"/>
  <c r="G330" i="8"/>
  <c r="H330" i="8"/>
  <c r="G331" i="8"/>
  <c r="H331" i="8"/>
  <c r="G332" i="8"/>
  <c r="H332" i="8"/>
  <c r="G333" i="8"/>
  <c r="H333" i="8"/>
  <c r="G334" i="8"/>
  <c r="H334" i="8"/>
  <c r="G335" i="8"/>
  <c r="H335" i="8"/>
  <c r="G336" i="8"/>
  <c r="H336" i="8"/>
  <c r="G337" i="8"/>
  <c r="H337" i="8"/>
  <c r="G338" i="8"/>
  <c r="H338" i="8"/>
  <c r="G339" i="8"/>
  <c r="H339" i="8"/>
  <c r="H340" i="8"/>
  <c r="J326" i="8"/>
  <c r="H326" i="8"/>
  <c r="G326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11" i="8"/>
  <c r="G312" i="8"/>
  <c r="H312" i="8"/>
  <c r="G313" i="8"/>
  <c r="H313" i="8"/>
  <c r="G314" i="8"/>
  <c r="H314" i="8"/>
  <c r="G315" i="8"/>
  <c r="H315" i="8"/>
  <c r="G316" i="8"/>
  <c r="H316" i="8"/>
  <c r="G317" i="8"/>
  <c r="H317" i="8"/>
  <c r="G318" i="8"/>
  <c r="H318" i="8"/>
  <c r="G319" i="8"/>
  <c r="H319" i="8"/>
  <c r="G320" i="8"/>
  <c r="H320" i="8"/>
  <c r="G321" i="8"/>
  <c r="H321" i="8"/>
  <c r="G322" i="8"/>
  <c r="H322" i="8"/>
  <c r="G323" i="8"/>
  <c r="H323" i="8"/>
  <c r="G324" i="8"/>
  <c r="H324" i="8"/>
  <c r="G325" i="8"/>
  <c r="H325" i="8"/>
  <c r="H311" i="8"/>
  <c r="G311" i="8"/>
  <c r="E312" i="8"/>
  <c r="E313" i="8"/>
  <c r="E314" i="8"/>
  <c r="E315" i="8"/>
  <c r="E316" i="8"/>
  <c r="E317" i="8"/>
  <c r="E318" i="8"/>
  <c r="E319" i="8"/>
  <c r="E320" i="8"/>
  <c r="E321" i="8"/>
  <c r="E322" i="8"/>
  <c r="E311" i="8"/>
  <c r="B312" i="8"/>
  <c r="C312" i="8"/>
  <c r="B313" i="8"/>
  <c r="C313" i="8"/>
  <c r="B314" i="8"/>
  <c r="C314" i="8"/>
  <c r="B315" i="8"/>
  <c r="C315" i="8"/>
  <c r="B316" i="8"/>
  <c r="C316" i="8"/>
  <c r="B317" i="8"/>
  <c r="C317" i="8"/>
  <c r="B318" i="8"/>
  <c r="C318" i="8"/>
  <c r="B319" i="8"/>
  <c r="C319" i="8"/>
  <c r="B320" i="8"/>
  <c r="C320" i="8"/>
  <c r="B321" i="8"/>
  <c r="C321" i="8"/>
  <c r="B322" i="8"/>
  <c r="C322" i="8"/>
  <c r="O280" i="8"/>
  <c r="O280" i="9" s="1"/>
  <c r="O278" i="8"/>
  <c r="O278" i="9" s="1"/>
  <c r="O279" i="8"/>
  <c r="O279" i="9" s="1"/>
  <c r="C311" i="8"/>
  <c r="B311" i="8"/>
  <c r="M280" i="8"/>
  <c r="M278" i="8"/>
  <c r="M278" i="9" s="1"/>
  <c r="M279" i="8"/>
  <c r="M279" i="9" s="1"/>
  <c r="L280" i="8"/>
  <c r="L280" i="9" s="1"/>
  <c r="L278" i="8"/>
  <c r="L278" i="9" s="1"/>
  <c r="L279" i="8"/>
  <c r="L279" i="9" s="1"/>
  <c r="C324" i="2" l="1"/>
  <c r="O333" i="2"/>
  <c r="L333" i="8"/>
  <c r="O333" i="8"/>
  <c r="B20" i="11" s="1"/>
  <c r="M333" i="2"/>
  <c r="M333" i="8"/>
  <c r="B324" i="2"/>
  <c r="E324" i="2"/>
  <c r="L333" i="2"/>
  <c r="N280" i="8"/>
  <c r="N280" i="9" s="1"/>
  <c r="M280" i="9"/>
  <c r="N279" i="8"/>
  <c r="N279" i="9" s="1"/>
  <c r="N278" i="8"/>
  <c r="N278" i="9" s="1"/>
  <c r="L2" i="2" l="1"/>
  <c r="L36" i="2" s="1"/>
  <c r="L70" i="2" s="1"/>
  <c r="L104" i="2" s="1"/>
  <c r="L138" i="2" s="1"/>
  <c r="L172" i="2" s="1"/>
  <c r="L206" i="2" s="1"/>
  <c r="L240" i="2" s="1"/>
  <c r="L274" i="2" s="1"/>
  <c r="L308" i="2" s="1"/>
  <c r="K2" i="2"/>
  <c r="K36" i="2" s="1"/>
  <c r="K70" i="2" s="1"/>
  <c r="K104" i="2" s="1"/>
  <c r="K138" i="2" s="1"/>
  <c r="K172" i="2" s="1"/>
  <c r="K206" i="2" s="1"/>
  <c r="K240" i="2" s="1"/>
  <c r="K274" i="2" s="1"/>
  <c r="K308" i="2" s="1"/>
  <c r="L2" i="8"/>
  <c r="L36" i="8" s="1"/>
  <c r="L70" i="8" s="1"/>
  <c r="L104" i="8" s="1"/>
  <c r="L138" i="8" s="1"/>
  <c r="L172" i="8" s="1"/>
  <c r="L206" i="8" s="1"/>
  <c r="L240" i="8" s="1"/>
  <c r="L274" i="8" s="1"/>
  <c r="L308" i="8" s="1"/>
  <c r="K2" i="8"/>
  <c r="K36" i="8" s="1"/>
  <c r="K70" i="8" s="1"/>
  <c r="K104" i="8" s="1"/>
  <c r="K138" i="8" s="1"/>
  <c r="K172" i="8" s="1"/>
  <c r="K206" i="8" s="1"/>
  <c r="K240" i="8" s="1"/>
  <c r="K274" i="8" s="1"/>
  <c r="K308" i="8" s="1"/>
  <c r="O36" i="9" l="1"/>
  <c r="O70" i="9" s="1"/>
  <c r="O104" i="9" s="1"/>
  <c r="O138" i="9" s="1"/>
  <c r="O172" i="9" s="1"/>
  <c r="O206" i="9" s="1"/>
  <c r="O240" i="9" s="1"/>
  <c r="O274" i="9" s="1"/>
  <c r="O308" i="9" s="1"/>
  <c r="K2" i="9"/>
  <c r="K36" i="9" s="1"/>
  <c r="K70" i="9" s="1"/>
  <c r="K104" i="9" s="1"/>
  <c r="K138" i="9" s="1"/>
  <c r="K172" i="9" s="1"/>
  <c r="K206" i="9" s="1"/>
  <c r="K240" i="9" s="1"/>
  <c r="K274" i="9" s="1"/>
  <c r="K308" i="9" s="1"/>
  <c r="O36" i="8"/>
  <c r="O70" i="8" s="1"/>
  <c r="O104" i="8" s="1"/>
  <c r="O138" i="8" s="1"/>
  <c r="O172" i="8" s="1"/>
  <c r="O206" i="8" s="1"/>
  <c r="O240" i="8" s="1"/>
  <c r="O274" i="8" s="1"/>
  <c r="O308" i="8" s="1"/>
  <c r="O36" i="2"/>
  <c r="O70" i="2" s="1"/>
  <c r="O104" i="2" s="1"/>
  <c r="O138" i="2" s="1"/>
  <c r="O172" i="2" s="1"/>
  <c r="O206" i="2" s="1"/>
  <c r="O240" i="2" s="1"/>
  <c r="O274" i="2" s="1"/>
  <c r="O308" i="2" s="1"/>
  <c r="O277" i="8"/>
  <c r="O272" i="8"/>
  <c r="O271" i="8"/>
  <c r="O270" i="8"/>
  <c r="O269" i="8"/>
  <c r="O268" i="8"/>
  <c r="O267" i="8"/>
  <c r="O266" i="8"/>
  <c r="O265" i="8"/>
  <c r="O264" i="8"/>
  <c r="O263" i="8"/>
  <c r="O262" i="8"/>
  <c r="O261" i="8"/>
  <c r="O260" i="8"/>
  <c r="O259" i="8"/>
  <c r="O258" i="8"/>
  <c r="O257" i="8"/>
  <c r="O256" i="8"/>
  <c r="O255" i="8"/>
  <c r="O254" i="8"/>
  <c r="O253" i="8"/>
  <c r="O252" i="8"/>
  <c r="O251" i="8"/>
  <c r="O250" i="8"/>
  <c r="O249" i="8"/>
  <c r="O248" i="8"/>
  <c r="O247" i="8"/>
  <c r="O246" i="8"/>
  <c r="O245" i="8"/>
  <c r="O244" i="8"/>
  <c r="O243" i="8"/>
  <c r="O238" i="8"/>
  <c r="O237" i="8"/>
  <c r="O236" i="8"/>
  <c r="O235" i="8"/>
  <c r="O234" i="8"/>
  <c r="O233" i="8"/>
  <c r="O232" i="8"/>
  <c r="O231" i="8"/>
  <c r="O230" i="8"/>
  <c r="O229" i="8"/>
  <c r="O228" i="8"/>
  <c r="O227" i="8"/>
  <c r="O226" i="8"/>
  <c r="O225" i="8"/>
  <c r="O224" i="8"/>
  <c r="O223" i="8"/>
  <c r="O222" i="8"/>
  <c r="O221" i="8"/>
  <c r="O220" i="8"/>
  <c r="O219" i="8"/>
  <c r="O218" i="8"/>
  <c r="O217" i="8"/>
  <c r="O216" i="8"/>
  <c r="O215" i="8"/>
  <c r="O214" i="8"/>
  <c r="O213" i="8"/>
  <c r="O212" i="8"/>
  <c r="O211" i="8"/>
  <c r="O210" i="8"/>
  <c r="O209" i="8"/>
  <c r="O204" i="8"/>
  <c r="O203" i="8"/>
  <c r="O202" i="8"/>
  <c r="O201" i="8"/>
  <c r="O200" i="8"/>
  <c r="O199" i="8"/>
  <c r="O198" i="8"/>
  <c r="O197" i="8"/>
  <c r="O196" i="8"/>
  <c r="O195" i="8"/>
  <c r="O194" i="8"/>
  <c r="O193" i="8"/>
  <c r="O192" i="8"/>
  <c r="O191" i="8"/>
  <c r="O190" i="8"/>
  <c r="O189" i="8"/>
  <c r="O188" i="8"/>
  <c r="O187" i="8"/>
  <c r="O186" i="8"/>
  <c r="O185" i="8"/>
  <c r="O184" i="8"/>
  <c r="O183" i="8"/>
  <c r="O182" i="8"/>
  <c r="O181" i="8"/>
  <c r="O180" i="8"/>
  <c r="O179" i="8"/>
  <c r="O178" i="8"/>
  <c r="O177" i="8"/>
  <c r="O176" i="8"/>
  <c r="O175" i="8"/>
  <c r="O170" i="8"/>
  <c r="O169" i="8"/>
  <c r="O168" i="8"/>
  <c r="O167" i="8"/>
  <c r="O166" i="8"/>
  <c r="O165" i="8"/>
  <c r="O164" i="8"/>
  <c r="O163" i="8"/>
  <c r="O162" i="8"/>
  <c r="O161" i="8"/>
  <c r="O160" i="8"/>
  <c r="O159" i="8"/>
  <c r="O158" i="8"/>
  <c r="O157" i="8"/>
  <c r="O156" i="8"/>
  <c r="O155" i="8"/>
  <c r="O154" i="8"/>
  <c r="O153" i="8"/>
  <c r="O152" i="8"/>
  <c r="O151" i="8"/>
  <c r="O150" i="8"/>
  <c r="O149" i="8"/>
  <c r="O148" i="8"/>
  <c r="O147" i="8"/>
  <c r="O146" i="8"/>
  <c r="O145" i="8"/>
  <c r="O144" i="8"/>
  <c r="O143" i="8"/>
  <c r="O142" i="8"/>
  <c r="O141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J306" i="8"/>
  <c r="J305" i="8"/>
  <c r="J304" i="8"/>
  <c r="J303" i="8"/>
  <c r="J302" i="8"/>
  <c r="J301" i="8"/>
  <c r="J300" i="8"/>
  <c r="J299" i="8"/>
  <c r="J298" i="8"/>
  <c r="J297" i="8"/>
  <c r="J296" i="8"/>
  <c r="J295" i="8"/>
  <c r="J294" i="8"/>
  <c r="J293" i="8"/>
  <c r="J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M277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H306" i="8"/>
  <c r="H305" i="8"/>
  <c r="H304" i="8"/>
  <c r="H303" i="8"/>
  <c r="H302" i="8"/>
  <c r="H301" i="8"/>
  <c r="H300" i="8"/>
  <c r="H299" i="8"/>
  <c r="H298" i="8"/>
  <c r="H297" i="8"/>
  <c r="H296" i="8"/>
  <c r="H295" i="8"/>
  <c r="H294" i="8"/>
  <c r="H293" i="8"/>
  <c r="H292" i="8"/>
  <c r="H291" i="8"/>
  <c r="H290" i="8"/>
  <c r="H289" i="8"/>
  <c r="H288" i="8"/>
  <c r="H287" i="8"/>
  <c r="H286" i="8"/>
  <c r="H285" i="8"/>
  <c r="H284" i="8"/>
  <c r="H283" i="8"/>
  <c r="H282" i="8"/>
  <c r="H281" i="8"/>
  <c r="H280" i="8"/>
  <c r="H279" i="8"/>
  <c r="H278" i="8"/>
  <c r="H277" i="8"/>
  <c r="H272" i="8"/>
  <c r="H271" i="8"/>
  <c r="H270" i="8"/>
  <c r="H269" i="8"/>
  <c r="H268" i="8"/>
  <c r="H267" i="8"/>
  <c r="H266" i="8"/>
  <c r="H265" i="8"/>
  <c r="H264" i="8"/>
  <c r="H263" i="8"/>
  <c r="H262" i="8"/>
  <c r="H261" i="8"/>
  <c r="H260" i="8"/>
  <c r="H259" i="8"/>
  <c r="H258" i="8"/>
  <c r="H257" i="8"/>
  <c r="H256" i="8"/>
  <c r="H255" i="8"/>
  <c r="H254" i="8"/>
  <c r="H253" i="8"/>
  <c r="H252" i="8"/>
  <c r="H251" i="8"/>
  <c r="H250" i="8"/>
  <c r="H249" i="8"/>
  <c r="H248" i="8"/>
  <c r="H247" i="8"/>
  <c r="H246" i="8"/>
  <c r="H245" i="8"/>
  <c r="H244" i="8"/>
  <c r="H243" i="8"/>
  <c r="H238" i="8"/>
  <c r="H237" i="8"/>
  <c r="H236" i="8"/>
  <c r="H235" i="8"/>
  <c r="H234" i="8"/>
  <c r="H233" i="8"/>
  <c r="H232" i="8"/>
  <c r="H231" i="8"/>
  <c r="H230" i="8"/>
  <c r="H229" i="8"/>
  <c r="H228" i="8"/>
  <c r="H227" i="8"/>
  <c r="H226" i="8"/>
  <c r="H225" i="8"/>
  <c r="H224" i="8"/>
  <c r="H223" i="8"/>
  <c r="H222" i="8"/>
  <c r="H221" i="8"/>
  <c r="H220" i="8"/>
  <c r="H219" i="8"/>
  <c r="H218" i="8"/>
  <c r="H217" i="8"/>
  <c r="H216" i="8"/>
  <c r="H215" i="8"/>
  <c r="H214" i="8"/>
  <c r="H213" i="8"/>
  <c r="H212" i="8"/>
  <c r="H211" i="8"/>
  <c r="H210" i="8"/>
  <c r="H209" i="8"/>
  <c r="H204" i="8"/>
  <c r="H203" i="8"/>
  <c r="H202" i="8"/>
  <c r="H201" i="8"/>
  <c r="H200" i="8"/>
  <c r="H199" i="8"/>
  <c r="H198" i="8"/>
  <c r="H197" i="8"/>
  <c r="H196" i="8"/>
  <c r="H195" i="8"/>
  <c r="H194" i="8"/>
  <c r="H193" i="8"/>
  <c r="H192" i="8"/>
  <c r="H191" i="8"/>
  <c r="H190" i="8"/>
  <c r="H189" i="8"/>
  <c r="H188" i="8"/>
  <c r="H187" i="8"/>
  <c r="H186" i="8"/>
  <c r="H185" i="8"/>
  <c r="H184" i="8"/>
  <c r="H183" i="8"/>
  <c r="H182" i="8"/>
  <c r="H181" i="8"/>
  <c r="H180" i="8"/>
  <c r="H179" i="8"/>
  <c r="H178" i="8"/>
  <c r="H177" i="8"/>
  <c r="H176" i="8"/>
  <c r="H175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6" i="8"/>
  <c r="H155" i="8"/>
  <c r="H154" i="8"/>
  <c r="H153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L277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282" i="8"/>
  <c r="G281" i="8"/>
  <c r="G280" i="8"/>
  <c r="G279" i="8"/>
  <c r="G278" i="8"/>
  <c r="G277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E35" i="9"/>
  <c r="E69" i="9" s="1"/>
  <c r="E103" i="9" s="1"/>
  <c r="E137" i="9" s="1"/>
  <c r="E171" i="9" s="1"/>
  <c r="E205" i="9" s="1"/>
  <c r="E239" i="9" s="1"/>
  <c r="E273" i="9" s="1"/>
  <c r="E307" i="9" s="1"/>
  <c r="A35" i="9"/>
  <c r="A69" i="9" s="1"/>
  <c r="A103" i="9" s="1"/>
  <c r="A137" i="9" s="1"/>
  <c r="A171" i="9" s="1"/>
  <c r="A205" i="9" s="1"/>
  <c r="A239" i="9" s="1"/>
  <c r="A273" i="9" s="1"/>
  <c r="A307" i="9" s="1"/>
  <c r="L2" i="9"/>
  <c r="L36" i="9" s="1"/>
  <c r="L70" i="9" s="1"/>
  <c r="L104" i="9" s="1"/>
  <c r="L138" i="9" s="1"/>
  <c r="L172" i="9" s="1"/>
  <c r="L206" i="9" s="1"/>
  <c r="L240" i="9" s="1"/>
  <c r="L274" i="9" s="1"/>
  <c r="L308" i="9" s="1"/>
  <c r="E35" i="8"/>
  <c r="E69" i="8" s="1"/>
  <c r="E103" i="8" s="1"/>
  <c r="E137" i="8" s="1"/>
  <c r="E171" i="8" s="1"/>
  <c r="E205" i="8" s="1"/>
  <c r="E239" i="8" s="1"/>
  <c r="E273" i="8" s="1"/>
  <c r="E307" i="8" s="1"/>
  <c r="A35" i="8"/>
  <c r="A69" i="8" s="1"/>
  <c r="A103" i="8" s="1"/>
  <c r="A137" i="8" s="1"/>
  <c r="A171" i="8" s="1"/>
  <c r="A205" i="8" s="1"/>
  <c r="A239" i="8" s="1"/>
  <c r="A273" i="8" s="1"/>
  <c r="A307" i="8" s="1"/>
  <c r="M283" i="8" l="1"/>
  <c r="O283" i="8"/>
  <c r="B18" i="11" s="1"/>
  <c r="L283" i="8"/>
  <c r="D215" i="8"/>
  <c r="D30" i="8"/>
  <c r="D54" i="8"/>
  <c r="D74" i="8"/>
  <c r="D87" i="8"/>
  <c r="D119" i="8"/>
  <c r="D247" i="8"/>
  <c r="D295" i="8"/>
  <c r="D319" i="8"/>
  <c r="D229" i="8"/>
  <c r="N11" i="8"/>
  <c r="D42" i="8"/>
  <c r="D58" i="8"/>
  <c r="D78" i="8"/>
  <c r="D82" i="8"/>
  <c r="D86" i="8"/>
  <c r="D90" i="8"/>
  <c r="D94" i="8"/>
  <c r="D98" i="8"/>
  <c r="D102" i="8"/>
  <c r="I122" i="8"/>
  <c r="I130" i="8"/>
  <c r="I158" i="8"/>
  <c r="I166" i="8"/>
  <c r="I210" i="8"/>
  <c r="I270" i="8"/>
  <c r="N78" i="8"/>
  <c r="N82" i="8"/>
  <c r="N194" i="8"/>
  <c r="N218" i="8"/>
  <c r="I76" i="8"/>
  <c r="I132" i="8"/>
  <c r="I264" i="8"/>
  <c r="I300" i="8"/>
  <c r="I340" i="8"/>
  <c r="N20" i="8"/>
  <c r="N28" i="8"/>
  <c r="N40" i="8"/>
  <c r="N152" i="8"/>
  <c r="N160" i="8"/>
  <c r="N176" i="8"/>
  <c r="N184" i="8"/>
  <c r="N236" i="8"/>
  <c r="N260" i="8"/>
  <c r="N272" i="8"/>
  <c r="N321" i="8"/>
  <c r="I24" i="8"/>
  <c r="I108" i="8"/>
  <c r="I116" i="8"/>
  <c r="I124" i="8"/>
  <c r="I17" i="8"/>
  <c r="I257" i="8"/>
  <c r="N81" i="8"/>
  <c r="N145" i="8"/>
  <c r="N201" i="8"/>
  <c r="D76" i="8"/>
  <c r="D80" i="8"/>
  <c r="D84" i="8"/>
  <c r="D88" i="8"/>
  <c r="D92" i="8"/>
  <c r="D96" i="8"/>
  <c r="D100" i="8"/>
  <c r="D108" i="8"/>
  <c r="D112" i="8"/>
  <c r="D116" i="8"/>
  <c r="D120" i="8"/>
  <c r="D124" i="8"/>
  <c r="D128" i="8"/>
  <c r="D132" i="8"/>
  <c r="D136" i="8"/>
  <c r="D188" i="8"/>
  <c r="D196" i="8"/>
  <c r="D204" i="8"/>
  <c r="N163" i="8"/>
  <c r="D221" i="8"/>
  <c r="D213" i="8"/>
  <c r="D237" i="8"/>
  <c r="D249" i="8"/>
  <c r="D7" i="8"/>
  <c r="D19" i="8"/>
  <c r="D27" i="8"/>
  <c r="D79" i="8"/>
  <c r="D83" i="8"/>
  <c r="D91" i="8"/>
  <c r="D111" i="8"/>
  <c r="D127" i="8"/>
  <c r="D135" i="8"/>
  <c r="D147" i="8"/>
  <c r="D155" i="8"/>
  <c r="D163" i="8"/>
  <c r="D191" i="8"/>
  <c r="D195" i="8"/>
  <c r="D219" i="8"/>
  <c r="D223" i="8"/>
  <c r="D231" i="8"/>
  <c r="D235" i="8"/>
  <c r="D243" i="8"/>
  <c r="D255" i="8"/>
  <c r="D267" i="8"/>
  <c r="D291" i="8"/>
  <c r="D311" i="8"/>
  <c r="I7" i="8"/>
  <c r="I11" i="8"/>
  <c r="I15" i="8"/>
  <c r="I27" i="8"/>
  <c r="I39" i="8"/>
  <c r="I43" i="8"/>
  <c r="I51" i="8"/>
  <c r="I55" i="8"/>
  <c r="I59" i="8"/>
  <c r="I63" i="8"/>
  <c r="I107" i="8"/>
  <c r="I111" i="8"/>
  <c r="I115" i="8"/>
  <c r="I119" i="8"/>
  <c r="I123" i="8"/>
  <c r="I127" i="8"/>
  <c r="I131" i="8"/>
  <c r="I135" i="8"/>
  <c r="I143" i="8"/>
  <c r="I147" i="8"/>
  <c r="I151" i="8"/>
  <c r="I163" i="8"/>
  <c r="I167" i="8"/>
  <c r="I175" i="8"/>
  <c r="I179" i="8"/>
  <c r="I183" i="8"/>
  <c r="I187" i="8"/>
  <c r="I191" i="8"/>
  <c r="I195" i="8"/>
  <c r="I199" i="8"/>
  <c r="I203" i="8"/>
  <c r="I243" i="8"/>
  <c r="I247" i="8"/>
  <c r="I251" i="8"/>
  <c r="I255" i="8"/>
  <c r="I259" i="8"/>
  <c r="I267" i="8"/>
  <c r="I279" i="8"/>
  <c r="I311" i="8"/>
  <c r="I315" i="8"/>
  <c r="I319" i="8"/>
  <c r="I323" i="8"/>
  <c r="I327" i="8"/>
  <c r="I331" i="8"/>
  <c r="I335" i="8"/>
  <c r="I339" i="8"/>
  <c r="N15" i="8"/>
  <c r="N19" i="8"/>
  <c r="N27" i="8"/>
  <c r="N143" i="8"/>
  <c r="N147" i="8"/>
  <c r="N151" i="8"/>
  <c r="N155" i="8"/>
  <c r="N159" i="8"/>
  <c r="N167" i="8"/>
  <c r="N219" i="8"/>
  <c r="N235" i="8"/>
  <c r="N243" i="8"/>
  <c r="N255" i="8"/>
  <c r="N259" i="8"/>
  <c r="N271" i="8"/>
  <c r="N312" i="8"/>
  <c r="N316" i="8"/>
  <c r="N320" i="8"/>
  <c r="N324" i="8"/>
  <c r="N328" i="8"/>
  <c r="I5" i="8"/>
  <c r="I9" i="8"/>
  <c r="I13" i="8"/>
  <c r="I21" i="8"/>
  <c r="I29" i="8"/>
  <c r="I33" i="8"/>
  <c r="I41" i="8"/>
  <c r="I49" i="8"/>
  <c r="I57" i="8"/>
  <c r="I61" i="8"/>
  <c r="I65" i="8"/>
  <c r="I109" i="8"/>
  <c r="I117" i="8"/>
  <c r="I121" i="8"/>
  <c r="I133" i="8"/>
  <c r="I141" i="8"/>
  <c r="I153" i="8"/>
  <c r="I169" i="8"/>
  <c r="I193" i="8"/>
  <c r="I249" i="8"/>
  <c r="I253" i="8"/>
  <c r="I269" i="8"/>
  <c r="I313" i="8"/>
  <c r="I321" i="8"/>
  <c r="I325" i="8"/>
  <c r="I329" i="8"/>
  <c r="I337" i="8"/>
  <c r="N5" i="8"/>
  <c r="N13" i="8"/>
  <c r="N21" i="8"/>
  <c r="N73" i="8"/>
  <c r="N89" i="8"/>
  <c r="N97" i="8"/>
  <c r="N109" i="8"/>
  <c r="N113" i="8"/>
  <c r="N117" i="8"/>
  <c r="N121" i="8"/>
  <c r="N125" i="8"/>
  <c r="N129" i="8"/>
  <c r="N133" i="8"/>
  <c r="N153" i="8"/>
  <c r="N161" i="8"/>
  <c r="N169" i="8"/>
  <c r="N177" i="8"/>
  <c r="N181" i="8"/>
  <c r="N185" i="8"/>
  <c r="N189" i="8"/>
  <c r="N209" i="8"/>
  <c r="N213" i="8"/>
  <c r="N225" i="8"/>
  <c r="N229" i="8"/>
  <c r="N245" i="8"/>
  <c r="N249" i="8"/>
  <c r="N261" i="8"/>
  <c r="N265" i="8"/>
  <c r="N314" i="8"/>
  <c r="N322" i="8"/>
  <c r="N326" i="8"/>
  <c r="N330" i="8"/>
  <c r="I252" i="8"/>
  <c r="I284" i="8"/>
  <c r="I328" i="8"/>
  <c r="I332" i="8"/>
  <c r="N32" i="8"/>
  <c r="N52" i="8"/>
  <c r="N64" i="8"/>
  <c r="N80" i="8"/>
  <c r="N84" i="8"/>
  <c r="N144" i="8"/>
  <c r="N168" i="8"/>
  <c r="N180" i="8"/>
  <c r="N196" i="8"/>
  <c r="N200" i="8"/>
  <c r="N212" i="8"/>
  <c r="N220" i="8"/>
  <c r="N228" i="8"/>
  <c r="N313" i="8"/>
  <c r="N325" i="8"/>
  <c r="I114" i="8"/>
  <c r="I150" i="8"/>
  <c r="I226" i="8"/>
  <c r="N6" i="8"/>
  <c r="N190" i="8"/>
  <c r="N234" i="8"/>
  <c r="N246" i="8"/>
  <c r="N266" i="8"/>
  <c r="N315" i="8"/>
  <c r="B324" i="8"/>
  <c r="C19" i="11" s="1"/>
  <c r="D11" i="8"/>
  <c r="D15" i="8"/>
  <c r="D23" i="8"/>
  <c r="D75" i="8"/>
  <c r="D95" i="8"/>
  <c r="D99" i="8"/>
  <c r="D107" i="8"/>
  <c r="D115" i="8"/>
  <c r="D123" i="8"/>
  <c r="D131" i="8"/>
  <c r="D143" i="8"/>
  <c r="D151" i="8"/>
  <c r="D159" i="8"/>
  <c r="D167" i="8"/>
  <c r="D175" i="8"/>
  <c r="D179" i="8"/>
  <c r="D183" i="8"/>
  <c r="D187" i="8"/>
  <c r="D199" i="8"/>
  <c r="D203" i="8"/>
  <c r="D211" i="8"/>
  <c r="D227" i="8"/>
  <c r="D251" i="8"/>
  <c r="D259" i="8"/>
  <c r="D263" i="8"/>
  <c r="D271" i="8"/>
  <c r="D283" i="8"/>
  <c r="D287" i="8"/>
  <c r="D299" i="8"/>
  <c r="D303" i="8"/>
  <c r="D315" i="8"/>
  <c r="D5" i="8"/>
  <c r="D9" i="8"/>
  <c r="D13" i="8"/>
  <c r="D17" i="8"/>
  <c r="D21" i="8"/>
  <c r="D25" i="8"/>
  <c r="D73" i="8"/>
  <c r="D77" i="8"/>
  <c r="D81" i="8"/>
  <c r="D85" i="8"/>
  <c r="D89" i="8"/>
  <c r="D93" i="8"/>
  <c r="D97" i="8"/>
  <c r="D101" i="8"/>
  <c r="D109" i="8"/>
  <c r="D113" i="8"/>
  <c r="D117" i="8"/>
  <c r="D121" i="8"/>
  <c r="D125" i="8"/>
  <c r="D129" i="8"/>
  <c r="D133" i="8"/>
  <c r="D141" i="8"/>
  <c r="D145" i="8"/>
  <c r="D149" i="8"/>
  <c r="D153" i="8"/>
  <c r="D157" i="8"/>
  <c r="D161" i="8"/>
  <c r="D165" i="8"/>
  <c r="D169" i="8"/>
  <c r="D209" i="8"/>
  <c r="D217" i="8"/>
  <c r="D225" i="8"/>
  <c r="D233" i="8"/>
  <c r="D245" i="8"/>
  <c r="D253" i="8"/>
  <c r="D257" i="8"/>
  <c r="D261" i="8"/>
  <c r="D265" i="8"/>
  <c r="D269" i="8"/>
  <c r="D281" i="8"/>
  <c r="D285" i="8"/>
  <c r="D289" i="8"/>
  <c r="D293" i="8"/>
  <c r="D297" i="8"/>
  <c r="D301" i="8"/>
  <c r="D305" i="8"/>
  <c r="D317" i="8"/>
  <c r="D321" i="8"/>
  <c r="I53" i="8"/>
  <c r="I161" i="8"/>
  <c r="I6" i="8"/>
  <c r="I10" i="8"/>
  <c r="I14" i="8"/>
  <c r="I18" i="8"/>
  <c r="I22" i="8"/>
  <c r="I26" i="8"/>
  <c r="I74" i="8"/>
  <c r="I78" i="8"/>
  <c r="I82" i="8"/>
  <c r="I86" i="8"/>
  <c r="I90" i="8"/>
  <c r="I94" i="8"/>
  <c r="I98" i="8"/>
  <c r="I102" i="8"/>
  <c r="I110" i="8"/>
  <c r="I118" i="8"/>
  <c r="I126" i="8"/>
  <c r="I134" i="8"/>
  <c r="I142" i="8"/>
  <c r="I146" i="8"/>
  <c r="I154" i="8"/>
  <c r="I162" i="8"/>
  <c r="I214" i="8"/>
  <c r="I218" i="8"/>
  <c r="I222" i="8"/>
  <c r="I230" i="8"/>
  <c r="I234" i="8"/>
  <c r="I238" i="8"/>
  <c r="I246" i="8"/>
  <c r="I250" i="8"/>
  <c r="I254" i="8"/>
  <c r="I258" i="8"/>
  <c r="I262" i="8"/>
  <c r="I266" i="8"/>
  <c r="I282" i="8"/>
  <c r="I286" i="8"/>
  <c r="I290" i="8"/>
  <c r="I294" i="8"/>
  <c r="I298" i="8"/>
  <c r="I302" i="8"/>
  <c r="I314" i="8"/>
  <c r="I318" i="8"/>
  <c r="I322" i="8"/>
  <c r="I326" i="8"/>
  <c r="I330" i="8"/>
  <c r="I334" i="8"/>
  <c r="I338" i="8"/>
  <c r="N10" i="8"/>
  <c r="N14" i="8"/>
  <c r="N18" i="8"/>
  <c r="N22" i="8"/>
  <c r="N26" i="8"/>
  <c r="N30" i="8"/>
  <c r="N34" i="8"/>
  <c r="N42" i="8"/>
  <c r="N46" i="8"/>
  <c r="N50" i="8"/>
  <c r="N54" i="8"/>
  <c r="N58" i="8"/>
  <c r="N62" i="8"/>
  <c r="N66" i="8"/>
  <c r="N74" i="8"/>
  <c r="N86" i="8"/>
  <c r="N90" i="8"/>
  <c r="N94" i="8"/>
  <c r="N98" i="8"/>
  <c r="N102" i="8"/>
  <c r="N110" i="8"/>
  <c r="N114" i="8"/>
  <c r="N118" i="8"/>
  <c r="N122" i="8"/>
  <c r="N126" i="8"/>
  <c r="N130" i="8"/>
  <c r="N134" i="8"/>
  <c r="N142" i="8"/>
  <c r="N146" i="8"/>
  <c r="N150" i="8"/>
  <c r="N154" i="8"/>
  <c r="N158" i="8"/>
  <c r="N162" i="8"/>
  <c r="N166" i="8"/>
  <c r="N186" i="8"/>
  <c r="N198" i="8"/>
  <c r="N202" i="8"/>
  <c r="N210" i="8"/>
  <c r="N214" i="8"/>
  <c r="N222" i="8"/>
  <c r="N226" i="8"/>
  <c r="N230" i="8"/>
  <c r="N238" i="8"/>
  <c r="N250" i="8"/>
  <c r="N254" i="8"/>
  <c r="N258" i="8"/>
  <c r="N262" i="8"/>
  <c r="N270" i="8"/>
  <c r="N311" i="8"/>
  <c r="N319" i="8"/>
  <c r="N323" i="8"/>
  <c r="N327" i="8"/>
  <c r="N331" i="8"/>
  <c r="I8" i="8"/>
  <c r="I12" i="8"/>
  <c r="I16" i="8"/>
  <c r="I20" i="8"/>
  <c r="I28" i="8"/>
  <c r="E324" i="8"/>
  <c r="B19" i="11" s="1"/>
  <c r="I80" i="8"/>
  <c r="I84" i="8"/>
  <c r="I88" i="8"/>
  <c r="I92" i="8"/>
  <c r="I96" i="8"/>
  <c r="I100" i="8"/>
  <c r="I112" i="8"/>
  <c r="I120" i="8"/>
  <c r="I128" i="8"/>
  <c r="I136" i="8"/>
  <c r="I144" i="8"/>
  <c r="I148" i="8"/>
  <c r="I152" i="8"/>
  <c r="I156" i="8"/>
  <c r="I160" i="8"/>
  <c r="I164" i="8"/>
  <c r="I168" i="8"/>
  <c r="I176" i="8"/>
  <c r="I180" i="8"/>
  <c r="I184" i="8"/>
  <c r="I188" i="8"/>
  <c r="I192" i="8"/>
  <c r="I196" i="8"/>
  <c r="I200" i="8"/>
  <c r="I204" i="8"/>
  <c r="I212" i="8"/>
  <c r="I216" i="8"/>
  <c r="I220" i="8"/>
  <c r="I224" i="8"/>
  <c r="I228" i="8"/>
  <c r="I232" i="8"/>
  <c r="I236" i="8"/>
  <c r="I244" i="8"/>
  <c r="I248" i="8"/>
  <c r="I256" i="8"/>
  <c r="I260" i="8"/>
  <c r="I268" i="8"/>
  <c r="I272" i="8"/>
  <c r="I280" i="8"/>
  <c r="I288" i="8"/>
  <c r="I292" i="8"/>
  <c r="I296" i="8"/>
  <c r="I304" i="8"/>
  <c r="I312" i="8"/>
  <c r="I316" i="8"/>
  <c r="I320" i="8"/>
  <c r="I336" i="8"/>
  <c r="N8" i="8"/>
  <c r="N12" i="8"/>
  <c r="N16" i="8"/>
  <c r="N24" i="8"/>
  <c r="N44" i="8"/>
  <c r="N48" i="8"/>
  <c r="N56" i="8"/>
  <c r="N60" i="8"/>
  <c r="N76" i="8"/>
  <c r="N88" i="8"/>
  <c r="N92" i="8"/>
  <c r="N96" i="8"/>
  <c r="N100" i="8"/>
  <c r="N108" i="8"/>
  <c r="N112" i="8"/>
  <c r="N116" i="8"/>
  <c r="N120" i="8"/>
  <c r="N124" i="8"/>
  <c r="N128" i="8"/>
  <c r="N132" i="8"/>
  <c r="N136" i="8"/>
  <c r="N148" i="8"/>
  <c r="N156" i="8"/>
  <c r="N164" i="8"/>
  <c r="N188" i="8"/>
  <c r="N192" i="8"/>
  <c r="N204" i="8"/>
  <c r="N216" i="8"/>
  <c r="N224" i="8"/>
  <c r="N232" i="8"/>
  <c r="N244" i="8"/>
  <c r="N248" i="8"/>
  <c r="N252" i="8"/>
  <c r="N256" i="8"/>
  <c r="N264" i="8"/>
  <c r="N268" i="8"/>
  <c r="N317" i="8"/>
  <c r="N329" i="8"/>
  <c r="D8" i="8"/>
  <c r="D12" i="8"/>
  <c r="D16" i="8"/>
  <c r="D20" i="8"/>
  <c r="D24" i="8"/>
  <c r="D28" i="8"/>
  <c r="D32" i="8"/>
  <c r="D40" i="8"/>
  <c r="D44" i="8"/>
  <c r="D48" i="8"/>
  <c r="D52" i="8"/>
  <c r="D56" i="8"/>
  <c r="D60" i="8"/>
  <c r="D64" i="8"/>
  <c r="D68" i="8"/>
  <c r="D144" i="8"/>
  <c r="D148" i="8"/>
  <c r="D152" i="8"/>
  <c r="D156" i="8"/>
  <c r="D160" i="8"/>
  <c r="D164" i="8"/>
  <c r="D168" i="8"/>
  <c r="D184" i="8"/>
  <c r="D192" i="8"/>
  <c r="D200" i="8"/>
  <c r="D244" i="8"/>
  <c r="D248" i="8"/>
  <c r="D252" i="8"/>
  <c r="D256" i="8"/>
  <c r="D260" i="8"/>
  <c r="D264" i="8"/>
  <c r="D268" i="8"/>
  <c r="D272" i="8"/>
  <c r="D312" i="8"/>
  <c r="D316" i="8"/>
  <c r="D320" i="8"/>
  <c r="D34" i="8"/>
  <c r="D46" i="8"/>
  <c r="D50" i="8"/>
  <c r="D62" i="8"/>
  <c r="D66" i="8"/>
  <c r="D110" i="8"/>
  <c r="D114" i="8"/>
  <c r="D118" i="8"/>
  <c r="D122" i="8"/>
  <c r="D126" i="8"/>
  <c r="D130" i="8"/>
  <c r="D134" i="8"/>
  <c r="D186" i="8"/>
  <c r="D194" i="8"/>
  <c r="D202" i="8"/>
  <c r="C324" i="8"/>
  <c r="D19" i="11" s="1"/>
  <c r="I25" i="8"/>
  <c r="I45" i="8"/>
  <c r="I113" i="8"/>
  <c r="I125" i="8"/>
  <c r="I129" i="8"/>
  <c r="I145" i="8"/>
  <c r="I149" i="8"/>
  <c r="I157" i="8"/>
  <c r="I165" i="8"/>
  <c r="I185" i="8"/>
  <c r="I189" i="8"/>
  <c r="I197" i="8"/>
  <c r="I201" i="8"/>
  <c r="I245" i="8"/>
  <c r="I261" i="8"/>
  <c r="I265" i="8"/>
  <c r="I317" i="8"/>
  <c r="I333" i="8"/>
  <c r="N9" i="8"/>
  <c r="N17" i="8"/>
  <c r="N25" i="8"/>
  <c r="N141" i="8"/>
  <c r="N149" i="8"/>
  <c r="N157" i="8"/>
  <c r="N165" i="8"/>
  <c r="N193" i="8"/>
  <c r="N197" i="8"/>
  <c r="N253" i="8"/>
  <c r="N257" i="8"/>
  <c r="N269" i="8"/>
  <c r="N277" i="8"/>
  <c r="N318" i="8"/>
  <c r="I19" i="8"/>
  <c r="I23" i="8"/>
  <c r="I31" i="8"/>
  <c r="I47" i="8"/>
  <c r="I155" i="8"/>
  <c r="I159" i="8"/>
  <c r="I263" i="8"/>
  <c r="I271" i="8"/>
  <c r="D20" i="11"/>
  <c r="N7" i="8"/>
  <c r="N23" i="8"/>
  <c r="N75" i="8"/>
  <c r="N83" i="8"/>
  <c r="N91" i="8"/>
  <c r="N99" i="8"/>
  <c r="N107" i="8"/>
  <c r="N111" i="8"/>
  <c r="N115" i="8"/>
  <c r="N119" i="8"/>
  <c r="N123" i="8"/>
  <c r="N127" i="8"/>
  <c r="N131" i="8"/>
  <c r="N135" i="8"/>
  <c r="N223" i="8"/>
  <c r="N247" i="8"/>
  <c r="N251" i="8"/>
  <c r="N263" i="8"/>
  <c r="N267" i="8"/>
  <c r="N85" i="8"/>
  <c r="N87" i="8"/>
  <c r="N101" i="8"/>
  <c r="N215" i="8"/>
  <c r="N221" i="8"/>
  <c r="N227" i="8"/>
  <c r="N233" i="8"/>
  <c r="N77" i="8"/>
  <c r="N79" i="8"/>
  <c r="N93" i="8"/>
  <c r="N95" i="8"/>
  <c r="N211" i="8"/>
  <c r="N217" i="8"/>
  <c r="N231" i="8"/>
  <c r="N237" i="8"/>
  <c r="I215" i="8"/>
  <c r="I217" i="8"/>
  <c r="I227" i="8"/>
  <c r="I237" i="8"/>
  <c r="I211" i="8"/>
  <c r="I221" i="8"/>
  <c r="I231" i="8"/>
  <c r="I233" i="8"/>
  <c r="I79" i="8"/>
  <c r="I85" i="8"/>
  <c r="I95" i="8"/>
  <c r="I101" i="8"/>
  <c r="I77" i="8"/>
  <c r="I87" i="8"/>
  <c r="I93" i="8"/>
  <c r="I75" i="8"/>
  <c r="I81" i="8"/>
  <c r="I91" i="8"/>
  <c r="I97" i="8"/>
  <c r="I209" i="8"/>
  <c r="I219" i="8"/>
  <c r="I229" i="8"/>
  <c r="I73" i="8"/>
  <c r="I83" i="8"/>
  <c r="I89" i="8"/>
  <c r="I99" i="8"/>
  <c r="I213" i="8"/>
  <c r="I223" i="8"/>
  <c r="I225" i="8"/>
  <c r="I235" i="8"/>
  <c r="D313" i="8"/>
  <c r="D6" i="8"/>
  <c r="D10" i="8"/>
  <c r="D14" i="8"/>
  <c r="D18" i="8"/>
  <c r="D22" i="8"/>
  <c r="D26" i="8"/>
  <c r="D142" i="8"/>
  <c r="D146" i="8"/>
  <c r="D150" i="8"/>
  <c r="D154" i="8"/>
  <c r="D158" i="8"/>
  <c r="D162" i="8"/>
  <c r="D166" i="8"/>
  <c r="D170" i="8"/>
  <c r="D178" i="8"/>
  <c r="D182" i="8"/>
  <c r="D190" i="8"/>
  <c r="D198" i="8"/>
  <c r="D246" i="8"/>
  <c r="D250" i="8"/>
  <c r="D254" i="8"/>
  <c r="D258" i="8"/>
  <c r="D262" i="8"/>
  <c r="D266" i="8"/>
  <c r="D270" i="8"/>
  <c r="D278" i="8"/>
  <c r="D314" i="8"/>
  <c r="D318" i="8"/>
  <c r="D322" i="8"/>
  <c r="D210" i="8"/>
  <c r="D212" i="8"/>
  <c r="D214" i="8"/>
  <c r="D216" i="8"/>
  <c r="D218" i="8"/>
  <c r="D220" i="8"/>
  <c r="D222" i="8"/>
  <c r="D224" i="8"/>
  <c r="D226" i="8"/>
  <c r="D228" i="8"/>
  <c r="D230" i="8"/>
  <c r="D232" i="8"/>
  <c r="D234" i="8"/>
  <c r="D236" i="8"/>
  <c r="D238" i="8"/>
  <c r="N29" i="8"/>
  <c r="D31" i="8"/>
  <c r="I32" i="8"/>
  <c r="N39" i="8"/>
  <c r="D41" i="8"/>
  <c r="I42" i="8"/>
  <c r="N43" i="8"/>
  <c r="D45" i="8"/>
  <c r="I46" i="8"/>
  <c r="N47" i="8"/>
  <c r="D49" i="8"/>
  <c r="I50" i="8"/>
  <c r="N51" i="8"/>
  <c r="D53" i="8"/>
  <c r="I54" i="8"/>
  <c r="D29" i="8"/>
  <c r="I30" i="8"/>
  <c r="N31" i="8"/>
  <c r="D33" i="8"/>
  <c r="I34" i="8"/>
  <c r="D39" i="8"/>
  <c r="I40" i="8"/>
  <c r="N41" i="8"/>
  <c r="D43" i="8"/>
  <c r="I44" i="8"/>
  <c r="N45" i="8"/>
  <c r="D47" i="8"/>
  <c r="I48" i="8"/>
  <c r="N49" i="8"/>
  <c r="D51" i="8"/>
  <c r="I52" i="8"/>
  <c r="N53" i="8"/>
  <c r="D55" i="8"/>
  <c r="I56" i="8"/>
  <c r="N57" i="8"/>
  <c r="D59" i="8"/>
  <c r="I60" i="8"/>
  <c r="N61" i="8"/>
  <c r="D63" i="8"/>
  <c r="I64" i="8"/>
  <c r="N65" i="8"/>
  <c r="D67" i="8"/>
  <c r="I68" i="8"/>
  <c r="N33" i="8"/>
  <c r="N55" i="8"/>
  <c r="D57" i="8"/>
  <c r="I58" i="8"/>
  <c r="N59" i="8"/>
  <c r="D61" i="8"/>
  <c r="I62" i="8"/>
  <c r="N63" i="8"/>
  <c r="D65" i="8"/>
  <c r="I66" i="8"/>
  <c r="N67" i="8"/>
  <c r="D176" i="8"/>
  <c r="I177" i="8"/>
  <c r="N178" i="8"/>
  <c r="D180" i="8"/>
  <c r="I181" i="8"/>
  <c r="N182" i="8"/>
  <c r="I324" i="8"/>
  <c r="C20" i="11"/>
  <c r="I67" i="8"/>
  <c r="N68" i="8"/>
  <c r="I170" i="8"/>
  <c r="N175" i="8"/>
  <c r="D177" i="8"/>
  <c r="I178" i="8"/>
  <c r="N179" i="8"/>
  <c r="D181" i="8"/>
  <c r="I182" i="8"/>
  <c r="I281" i="8"/>
  <c r="I283" i="8"/>
  <c r="I285" i="8"/>
  <c r="I287" i="8"/>
  <c r="I289" i="8"/>
  <c r="I291" i="8"/>
  <c r="I293" i="8"/>
  <c r="I295" i="8"/>
  <c r="I297" i="8"/>
  <c r="I299" i="8"/>
  <c r="I301" i="8"/>
  <c r="I303" i="8"/>
  <c r="I305" i="8"/>
  <c r="N170" i="8"/>
  <c r="N183" i="8"/>
  <c r="D185" i="8"/>
  <c r="I186" i="8"/>
  <c r="N187" i="8"/>
  <c r="D189" i="8"/>
  <c r="I190" i="8"/>
  <c r="N191" i="8"/>
  <c r="D193" i="8"/>
  <c r="I194" i="8"/>
  <c r="N195" i="8"/>
  <c r="D197" i="8"/>
  <c r="I198" i="8"/>
  <c r="N199" i="8"/>
  <c r="D201" i="8"/>
  <c r="I202" i="8"/>
  <c r="N203" i="8"/>
  <c r="D277" i="8"/>
  <c r="I278" i="8"/>
  <c r="I306" i="8"/>
  <c r="I277" i="8"/>
  <c r="D279" i="8"/>
  <c r="D280" i="8"/>
  <c r="D282" i="8"/>
  <c r="D284" i="8"/>
  <c r="D286" i="8"/>
  <c r="D288" i="8"/>
  <c r="D290" i="8"/>
  <c r="D292" i="8"/>
  <c r="D294" i="8"/>
  <c r="D296" i="8"/>
  <c r="D298" i="8"/>
  <c r="D300" i="8"/>
  <c r="D302" i="8"/>
  <c r="D304" i="8"/>
  <c r="D306" i="8"/>
  <c r="O331" i="9"/>
  <c r="O330" i="9"/>
  <c r="O329" i="9"/>
  <c r="O328" i="9"/>
  <c r="O327" i="9"/>
  <c r="O326" i="9"/>
  <c r="O325" i="9"/>
  <c r="O324" i="9"/>
  <c r="O323" i="9"/>
  <c r="O322" i="9"/>
  <c r="O321" i="9"/>
  <c r="O320" i="9"/>
  <c r="O319" i="9"/>
  <c r="O318" i="9"/>
  <c r="O317" i="9"/>
  <c r="O316" i="9"/>
  <c r="O315" i="9"/>
  <c r="O314" i="9"/>
  <c r="O313" i="9"/>
  <c r="O312" i="9"/>
  <c r="O311" i="9"/>
  <c r="J272" i="2"/>
  <c r="J272" i="9" s="1"/>
  <c r="J271" i="2"/>
  <c r="J271" i="9" s="1"/>
  <c r="J270" i="2"/>
  <c r="J270" i="9" s="1"/>
  <c r="J269" i="2"/>
  <c r="J269" i="9" s="1"/>
  <c r="J268" i="2"/>
  <c r="J268" i="9" s="1"/>
  <c r="J267" i="2"/>
  <c r="J267" i="9" s="1"/>
  <c r="J266" i="2"/>
  <c r="J266" i="9" s="1"/>
  <c r="J265" i="2"/>
  <c r="J265" i="9" s="1"/>
  <c r="J264" i="2"/>
  <c r="J264" i="9" s="1"/>
  <c r="J263" i="2"/>
  <c r="J263" i="9" s="1"/>
  <c r="J262" i="2"/>
  <c r="J262" i="9" s="1"/>
  <c r="J261" i="2"/>
  <c r="J261" i="9" s="1"/>
  <c r="J260" i="2"/>
  <c r="J260" i="9" s="1"/>
  <c r="J259" i="2"/>
  <c r="J259" i="9" s="1"/>
  <c r="J258" i="2"/>
  <c r="J258" i="9" s="1"/>
  <c r="J257" i="2"/>
  <c r="J257" i="9" s="1"/>
  <c r="J256" i="2"/>
  <c r="J256" i="9" s="1"/>
  <c r="J255" i="2"/>
  <c r="J255" i="9" s="1"/>
  <c r="J254" i="2"/>
  <c r="J254" i="9" s="1"/>
  <c r="J253" i="2"/>
  <c r="J253" i="9" s="1"/>
  <c r="J252" i="2"/>
  <c r="J252" i="9" s="1"/>
  <c r="J251" i="2"/>
  <c r="J251" i="9" s="1"/>
  <c r="J250" i="2"/>
  <c r="J250" i="9" s="1"/>
  <c r="J249" i="2"/>
  <c r="J249" i="9" s="1"/>
  <c r="J248" i="2"/>
  <c r="J248" i="9" s="1"/>
  <c r="J247" i="2"/>
  <c r="J247" i="9" s="1"/>
  <c r="J246" i="2"/>
  <c r="J246" i="9" s="1"/>
  <c r="J245" i="2"/>
  <c r="J245" i="9" s="1"/>
  <c r="J244" i="2"/>
  <c r="J244" i="9" s="1"/>
  <c r="J243" i="2"/>
  <c r="J243" i="9" s="1"/>
  <c r="E238" i="2"/>
  <c r="E238" i="9" s="1"/>
  <c r="E237" i="2"/>
  <c r="E237" i="9" s="1"/>
  <c r="E236" i="2"/>
  <c r="E236" i="9" s="1"/>
  <c r="E235" i="2"/>
  <c r="E235" i="9" s="1"/>
  <c r="E234" i="2"/>
  <c r="E234" i="9" s="1"/>
  <c r="E233" i="2"/>
  <c r="E233" i="9" s="1"/>
  <c r="E232" i="2"/>
  <c r="E232" i="9" s="1"/>
  <c r="E231" i="2"/>
  <c r="E231" i="9" s="1"/>
  <c r="E230" i="2"/>
  <c r="E230" i="9" s="1"/>
  <c r="E229" i="2"/>
  <c r="E229" i="9" s="1"/>
  <c r="E228" i="2"/>
  <c r="E228" i="9" s="1"/>
  <c r="E227" i="2"/>
  <c r="E227" i="9" s="1"/>
  <c r="E226" i="2"/>
  <c r="E226" i="9" s="1"/>
  <c r="E225" i="2"/>
  <c r="E225" i="9" s="1"/>
  <c r="E224" i="2"/>
  <c r="E224" i="9" s="1"/>
  <c r="E223" i="2"/>
  <c r="E223" i="9" s="1"/>
  <c r="E222" i="2"/>
  <c r="E222" i="9" s="1"/>
  <c r="E221" i="2"/>
  <c r="E221" i="9" s="1"/>
  <c r="E220" i="2"/>
  <c r="E220" i="9" s="1"/>
  <c r="E219" i="2"/>
  <c r="E219" i="9" s="1"/>
  <c r="E218" i="2"/>
  <c r="E218" i="9" s="1"/>
  <c r="E217" i="2"/>
  <c r="E217" i="9" s="1"/>
  <c r="E216" i="2"/>
  <c r="E216" i="9" s="1"/>
  <c r="E215" i="2"/>
  <c r="E215" i="9" s="1"/>
  <c r="E214" i="2"/>
  <c r="E214" i="9" s="1"/>
  <c r="E213" i="2"/>
  <c r="E213" i="9" s="1"/>
  <c r="E212" i="2"/>
  <c r="E212" i="9" s="1"/>
  <c r="E211" i="2"/>
  <c r="E211" i="9" s="1"/>
  <c r="E210" i="2"/>
  <c r="E210" i="9" s="1"/>
  <c r="E209" i="2"/>
  <c r="E209" i="9" s="1"/>
  <c r="L340" i="8" l="1"/>
  <c r="L339" i="9" s="1"/>
  <c r="O340" i="8"/>
  <c r="O339" i="9" s="1"/>
  <c r="M340" i="8"/>
  <c r="M339" i="9" s="1"/>
  <c r="C18" i="11"/>
  <c r="N283" i="8"/>
  <c r="N333" i="8"/>
  <c r="D18" i="11"/>
  <c r="D21" i="11" s="1"/>
  <c r="E20" i="11"/>
  <c r="E19" i="11"/>
  <c r="B21" i="11"/>
  <c r="D324" i="8"/>
  <c r="L331" i="9"/>
  <c r="M330" i="9"/>
  <c r="M329" i="9"/>
  <c r="M328" i="9"/>
  <c r="L328" i="9"/>
  <c r="M327" i="9"/>
  <c r="L327" i="9"/>
  <c r="M326" i="9"/>
  <c r="L326" i="9"/>
  <c r="M325" i="9"/>
  <c r="M324" i="9"/>
  <c r="L324" i="9"/>
  <c r="L323" i="9"/>
  <c r="M322" i="9"/>
  <c r="M321" i="9"/>
  <c r="M320" i="9"/>
  <c r="L320" i="9"/>
  <c r="L319" i="9"/>
  <c r="M318" i="9"/>
  <c r="M317" i="9"/>
  <c r="M316" i="9"/>
  <c r="L316" i="9"/>
  <c r="L315" i="9"/>
  <c r="M314" i="9"/>
  <c r="M313" i="9"/>
  <c r="M312" i="9"/>
  <c r="L312" i="9"/>
  <c r="M311" i="9"/>
  <c r="L311" i="9"/>
  <c r="J340" i="9"/>
  <c r="J339" i="9"/>
  <c r="J338" i="9"/>
  <c r="J337" i="9"/>
  <c r="J336" i="9"/>
  <c r="J335" i="9"/>
  <c r="J334" i="9"/>
  <c r="J333" i="9"/>
  <c r="J332" i="9"/>
  <c r="J331" i="9"/>
  <c r="J330" i="9"/>
  <c r="J329" i="9"/>
  <c r="J328" i="9"/>
  <c r="J327" i="9"/>
  <c r="J326" i="9"/>
  <c r="J325" i="9"/>
  <c r="J324" i="9"/>
  <c r="J323" i="9"/>
  <c r="J322" i="9"/>
  <c r="J321" i="9"/>
  <c r="J320" i="9"/>
  <c r="J319" i="9"/>
  <c r="J318" i="9"/>
  <c r="J317" i="9"/>
  <c r="J316" i="9"/>
  <c r="J315" i="9"/>
  <c r="J314" i="9"/>
  <c r="J313" i="9"/>
  <c r="J312" i="9"/>
  <c r="J311" i="9"/>
  <c r="G340" i="9"/>
  <c r="H339" i="9"/>
  <c r="G339" i="9"/>
  <c r="H338" i="9"/>
  <c r="H337" i="9"/>
  <c r="G336" i="9"/>
  <c r="H335" i="9"/>
  <c r="G335" i="9"/>
  <c r="H334" i="9"/>
  <c r="H333" i="9"/>
  <c r="G332" i="9"/>
  <c r="H331" i="9"/>
  <c r="H330" i="9"/>
  <c r="H329" i="9"/>
  <c r="G329" i="9"/>
  <c r="G328" i="9"/>
  <c r="H327" i="9"/>
  <c r="H326" i="9"/>
  <c r="H325" i="9"/>
  <c r="G325" i="9"/>
  <c r="G324" i="9"/>
  <c r="H323" i="9"/>
  <c r="H322" i="9"/>
  <c r="H321" i="9"/>
  <c r="G321" i="9"/>
  <c r="G320" i="9"/>
  <c r="H319" i="9"/>
  <c r="H318" i="9"/>
  <c r="H317" i="9"/>
  <c r="G317" i="9"/>
  <c r="G316" i="9"/>
  <c r="H315" i="9"/>
  <c r="H314" i="9"/>
  <c r="H313" i="9"/>
  <c r="G313" i="9"/>
  <c r="G312" i="9"/>
  <c r="E322" i="9"/>
  <c r="E321" i="9"/>
  <c r="E320" i="9"/>
  <c r="E319" i="9"/>
  <c r="E318" i="9"/>
  <c r="E317" i="9"/>
  <c r="E316" i="9"/>
  <c r="E315" i="9"/>
  <c r="E314" i="9"/>
  <c r="E313" i="9"/>
  <c r="E312" i="9"/>
  <c r="C322" i="9"/>
  <c r="C321" i="9"/>
  <c r="B321" i="9"/>
  <c r="B320" i="9"/>
  <c r="C319" i="9"/>
  <c r="C318" i="9"/>
  <c r="C317" i="9"/>
  <c r="B317" i="9"/>
  <c r="B316" i="9"/>
  <c r="C315" i="9"/>
  <c r="C314" i="9"/>
  <c r="C313" i="9"/>
  <c r="B313" i="9"/>
  <c r="B312" i="9"/>
  <c r="O277" i="9"/>
  <c r="M277" i="2"/>
  <c r="M277" i="9" s="1"/>
  <c r="L277" i="2"/>
  <c r="L277" i="9" s="1"/>
  <c r="J306" i="2"/>
  <c r="J306" i="9" s="1"/>
  <c r="J305" i="2"/>
  <c r="J305" i="9" s="1"/>
  <c r="J304" i="2"/>
  <c r="J304" i="9" s="1"/>
  <c r="J303" i="2"/>
  <c r="J303" i="9" s="1"/>
  <c r="J302" i="2"/>
  <c r="J302" i="9" s="1"/>
  <c r="J301" i="2"/>
  <c r="J301" i="9" s="1"/>
  <c r="J300" i="2"/>
  <c r="J300" i="9" s="1"/>
  <c r="J299" i="2"/>
  <c r="J299" i="9" s="1"/>
  <c r="J298" i="2"/>
  <c r="J298" i="9" s="1"/>
  <c r="J297" i="2"/>
  <c r="J297" i="9" s="1"/>
  <c r="J296" i="2"/>
  <c r="J296" i="9" s="1"/>
  <c r="J295" i="2"/>
  <c r="J295" i="9" s="1"/>
  <c r="J294" i="2"/>
  <c r="J294" i="9" s="1"/>
  <c r="J293" i="2"/>
  <c r="J293" i="9" s="1"/>
  <c r="J292" i="2"/>
  <c r="J292" i="9" s="1"/>
  <c r="J291" i="2"/>
  <c r="J291" i="9" s="1"/>
  <c r="J290" i="2"/>
  <c r="J290" i="9" s="1"/>
  <c r="J289" i="2"/>
  <c r="J289" i="9" s="1"/>
  <c r="J288" i="2"/>
  <c r="J288" i="9" s="1"/>
  <c r="J287" i="2"/>
  <c r="J287" i="9" s="1"/>
  <c r="J286" i="2"/>
  <c r="J286" i="9" s="1"/>
  <c r="J285" i="2"/>
  <c r="J285" i="9" s="1"/>
  <c r="J284" i="2"/>
  <c r="J284" i="9" s="1"/>
  <c r="J283" i="2"/>
  <c r="J283" i="9" s="1"/>
  <c r="J282" i="2"/>
  <c r="J282" i="9" s="1"/>
  <c r="J281" i="2"/>
  <c r="J281" i="9" s="1"/>
  <c r="J280" i="2"/>
  <c r="J280" i="9" s="1"/>
  <c r="J279" i="2"/>
  <c r="J279" i="9" s="1"/>
  <c r="J278" i="2"/>
  <c r="J278" i="9" s="1"/>
  <c r="J277" i="2"/>
  <c r="J277" i="9" s="1"/>
  <c r="H306" i="2"/>
  <c r="G306" i="2"/>
  <c r="G306" i="9" s="1"/>
  <c r="H305" i="2"/>
  <c r="H305" i="9" s="1"/>
  <c r="G305" i="2"/>
  <c r="G305" i="9" s="1"/>
  <c r="H304" i="2"/>
  <c r="H304" i="9" s="1"/>
  <c r="G304" i="2"/>
  <c r="H303" i="2"/>
  <c r="H303" i="9" s="1"/>
  <c r="G303" i="2"/>
  <c r="H302" i="2"/>
  <c r="G302" i="2"/>
  <c r="G302" i="9" s="1"/>
  <c r="H301" i="2"/>
  <c r="H301" i="9" s="1"/>
  <c r="G301" i="2"/>
  <c r="G301" i="9" s="1"/>
  <c r="H300" i="2"/>
  <c r="H300" i="9" s="1"/>
  <c r="G300" i="2"/>
  <c r="H299" i="2"/>
  <c r="H299" i="9" s="1"/>
  <c r="G299" i="2"/>
  <c r="H298" i="2"/>
  <c r="G298" i="2"/>
  <c r="G298" i="9" s="1"/>
  <c r="H297" i="2"/>
  <c r="H297" i="9" s="1"/>
  <c r="G297" i="2"/>
  <c r="G297" i="9" s="1"/>
  <c r="H296" i="2"/>
  <c r="H296" i="9" s="1"/>
  <c r="G296" i="2"/>
  <c r="H295" i="2"/>
  <c r="H295" i="9" s="1"/>
  <c r="G295" i="2"/>
  <c r="H294" i="2"/>
  <c r="G294" i="2"/>
  <c r="G294" i="9" s="1"/>
  <c r="H293" i="2"/>
  <c r="H293" i="9" s="1"/>
  <c r="G293" i="2"/>
  <c r="G293" i="9" s="1"/>
  <c r="H292" i="2"/>
  <c r="H292" i="9" s="1"/>
  <c r="G292" i="2"/>
  <c r="H291" i="2"/>
  <c r="H291" i="9" s="1"/>
  <c r="G291" i="2"/>
  <c r="H290" i="2"/>
  <c r="G290" i="2"/>
  <c r="G290" i="9" s="1"/>
  <c r="H289" i="2"/>
  <c r="H289" i="9" s="1"/>
  <c r="G289" i="2"/>
  <c r="G289" i="9" s="1"/>
  <c r="H288" i="2"/>
  <c r="H288" i="9" s="1"/>
  <c r="G288" i="2"/>
  <c r="H287" i="2"/>
  <c r="H287" i="9" s="1"/>
  <c r="G287" i="2"/>
  <c r="H286" i="2"/>
  <c r="G286" i="2"/>
  <c r="G286" i="9" s="1"/>
  <c r="H285" i="2"/>
  <c r="H285" i="9" s="1"/>
  <c r="G285" i="2"/>
  <c r="G285" i="9" s="1"/>
  <c r="H284" i="2"/>
  <c r="H284" i="9" s="1"/>
  <c r="G284" i="2"/>
  <c r="H283" i="2"/>
  <c r="H283" i="9" s="1"/>
  <c r="G283" i="2"/>
  <c r="H282" i="2"/>
  <c r="H282" i="9" s="1"/>
  <c r="G282" i="2"/>
  <c r="G282" i="9" s="1"/>
  <c r="H281" i="2"/>
  <c r="G281" i="2"/>
  <c r="G281" i="9" s="1"/>
  <c r="H280" i="2"/>
  <c r="H280" i="9" s="1"/>
  <c r="G280" i="2"/>
  <c r="H279" i="2"/>
  <c r="H279" i="9" s="1"/>
  <c r="G279" i="2"/>
  <c r="H278" i="2"/>
  <c r="H278" i="9" s="1"/>
  <c r="G278" i="2"/>
  <c r="G278" i="9" s="1"/>
  <c r="H277" i="2"/>
  <c r="H277" i="9" s="1"/>
  <c r="G277" i="2"/>
  <c r="G277" i="9" s="1"/>
  <c r="E306" i="2"/>
  <c r="E306" i="9" s="1"/>
  <c r="E305" i="2"/>
  <c r="E305" i="9" s="1"/>
  <c r="E304" i="2"/>
  <c r="E304" i="9" s="1"/>
  <c r="E303" i="2"/>
  <c r="E303" i="9" s="1"/>
  <c r="E302" i="2"/>
  <c r="E302" i="9" s="1"/>
  <c r="E301" i="2"/>
  <c r="E301" i="9" s="1"/>
  <c r="E300" i="2"/>
  <c r="E300" i="9" s="1"/>
  <c r="E299" i="2"/>
  <c r="E299" i="9" s="1"/>
  <c r="E298" i="2"/>
  <c r="E298" i="9" s="1"/>
  <c r="E297" i="2"/>
  <c r="E297" i="9" s="1"/>
  <c r="E296" i="2"/>
  <c r="E296" i="9" s="1"/>
  <c r="E295" i="2"/>
  <c r="E295" i="9" s="1"/>
  <c r="E294" i="2"/>
  <c r="E294" i="9" s="1"/>
  <c r="E293" i="2"/>
  <c r="E293" i="9" s="1"/>
  <c r="E292" i="2"/>
  <c r="E292" i="9" s="1"/>
  <c r="E291" i="2"/>
  <c r="E291" i="9" s="1"/>
  <c r="E290" i="2"/>
  <c r="E290" i="9" s="1"/>
  <c r="E289" i="2"/>
  <c r="E289" i="9" s="1"/>
  <c r="E288" i="2"/>
  <c r="E288" i="9" s="1"/>
  <c r="E287" i="2"/>
  <c r="E287" i="9" s="1"/>
  <c r="E286" i="2"/>
  <c r="E286" i="9" s="1"/>
  <c r="E285" i="2"/>
  <c r="E285" i="9" s="1"/>
  <c r="E284" i="2"/>
  <c r="E284" i="9" s="1"/>
  <c r="E283" i="2"/>
  <c r="E283" i="9" s="1"/>
  <c r="E282" i="2"/>
  <c r="E282" i="9" s="1"/>
  <c r="E281" i="2"/>
  <c r="E281" i="9" s="1"/>
  <c r="E280" i="2"/>
  <c r="E280" i="9" s="1"/>
  <c r="E279" i="2"/>
  <c r="E279" i="9" s="1"/>
  <c r="E278" i="2"/>
  <c r="E278" i="9" s="1"/>
  <c r="E277" i="2"/>
  <c r="E277" i="9" s="1"/>
  <c r="C306" i="2"/>
  <c r="C306" i="9" s="1"/>
  <c r="B306" i="2"/>
  <c r="C305" i="2"/>
  <c r="C305" i="9" s="1"/>
  <c r="B305" i="2"/>
  <c r="B305" i="9" s="1"/>
  <c r="C304" i="2"/>
  <c r="B304" i="2"/>
  <c r="B304" i="9" s="1"/>
  <c r="C303" i="2"/>
  <c r="C303" i="9" s="1"/>
  <c r="B303" i="2"/>
  <c r="C302" i="2"/>
  <c r="C302" i="9" s="1"/>
  <c r="B302" i="2"/>
  <c r="C301" i="2"/>
  <c r="C301" i="9" s="1"/>
  <c r="B301" i="2"/>
  <c r="B301" i="9" s="1"/>
  <c r="C300" i="2"/>
  <c r="B300" i="2"/>
  <c r="B300" i="9" s="1"/>
  <c r="C299" i="2"/>
  <c r="C299" i="9" s="1"/>
  <c r="B299" i="2"/>
  <c r="C298" i="2"/>
  <c r="C298" i="9" s="1"/>
  <c r="B298" i="2"/>
  <c r="C297" i="2"/>
  <c r="C297" i="9" s="1"/>
  <c r="B297" i="2"/>
  <c r="B297" i="9" s="1"/>
  <c r="C296" i="2"/>
  <c r="B296" i="2"/>
  <c r="B296" i="9" s="1"/>
  <c r="C295" i="2"/>
  <c r="C295" i="9" s="1"/>
  <c r="B295" i="2"/>
  <c r="C294" i="2"/>
  <c r="C294" i="9" s="1"/>
  <c r="B294" i="2"/>
  <c r="C293" i="2"/>
  <c r="C293" i="9" s="1"/>
  <c r="B293" i="2"/>
  <c r="B293" i="9" s="1"/>
  <c r="C292" i="2"/>
  <c r="B292" i="2"/>
  <c r="B292" i="9" s="1"/>
  <c r="C291" i="2"/>
  <c r="C291" i="9" s="1"/>
  <c r="B291" i="2"/>
  <c r="C290" i="2"/>
  <c r="C290" i="9" s="1"/>
  <c r="B290" i="2"/>
  <c r="C289" i="2"/>
  <c r="C289" i="9" s="1"/>
  <c r="B289" i="2"/>
  <c r="B289" i="9" s="1"/>
  <c r="C288" i="2"/>
  <c r="B288" i="2"/>
  <c r="B288" i="9" s="1"/>
  <c r="C287" i="2"/>
  <c r="C287" i="9" s="1"/>
  <c r="B287" i="2"/>
  <c r="C286" i="2"/>
  <c r="C286" i="9" s="1"/>
  <c r="B286" i="2"/>
  <c r="C285" i="2"/>
  <c r="C285" i="9" s="1"/>
  <c r="B285" i="2"/>
  <c r="B285" i="9" s="1"/>
  <c r="C284" i="2"/>
  <c r="C284" i="9" s="1"/>
  <c r="B284" i="2"/>
  <c r="B284" i="9" s="1"/>
  <c r="C283" i="2"/>
  <c r="B283" i="2"/>
  <c r="B283" i="9" s="1"/>
  <c r="C282" i="2"/>
  <c r="C282" i="9" s="1"/>
  <c r="B282" i="2"/>
  <c r="C281" i="2"/>
  <c r="C281" i="9" s="1"/>
  <c r="B281" i="2"/>
  <c r="C280" i="2"/>
  <c r="C280" i="9" s="1"/>
  <c r="B280" i="2"/>
  <c r="B280" i="9" s="1"/>
  <c r="C279" i="2"/>
  <c r="B279" i="2"/>
  <c r="B279" i="9" s="1"/>
  <c r="C278" i="2"/>
  <c r="C278" i="9" s="1"/>
  <c r="B278" i="2"/>
  <c r="C277" i="2"/>
  <c r="C277" i="9" s="1"/>
  <c r="B277" i="2"/>
  <c r="B277" i="9" s="1"/>
  <c r="O272" i="2"/>
  <c r="O272" i="9" s="1"/>
  <c r="O271" i="2"/>
  <c r="O271" i="9" s="1"/>
  <c r="O270" i="2"/>
  <c r="O270" i="9" s="1"/>
  <c r="O269" i="2"/>
  <c r="O269" i="9" s="1"/>
  <c r="O268" i="2"/>
  <c r="O268" i="9" s="1"/>
  <c r="O267" i="2"/>
  <c r="O267" i="9" s="1"/>
  <c r="O266" i="2"/>
  <c r="O266" i="9" s="1"/>
  <c r="O265" i="2"/>
  <c r="O265" i="9" s="1"/>
  <c r="O264" i="2"/>
  <c r="O264" i="9" s="1"/>
  <c r="O263" i="2"/>
  <c r="O263" i="9" s="1"/>
  <c r="O262" i="2"/>
  <c r="O262" i="9" s="1"/>
  <c r="O261" i="2"/>
  <c r="O261" i="9" s="1"/>
  <c r="O260" i="2"/>
  <c r="O260" i="9" s="1"/>
  <c r="O259" i="2"/>
  <c r="O259" i="9" s="1"/>
  <c r="O258" i="2"/>
  <c r="O258" i="9" s="1"/>
  <c r="O257" i="2"/>
  <c r="O257" i="9" s="1"/>
  <c r="O256" i="2"/>
  <c r="O256" i="9" s="1"/>
  <c r="O255" i="2"/>
  <c r="O255" i="9" s="1"/>
  <c r="O254" i="2"/>
  <c r="O254" i="9" s="1"/>
  <c r="O253" i="2"/>
  <c r="O253" i="9" s="1"/>
  <c r="O252" i="2"/>
  <c r="O252" i="9" s="1"/>
  <c r="O251" i="2"/>
  <c r="O251" i="9" s="1"/>
  <c r="O250" i="2"/>
  <c r="O250" i="9" s="1"/>
  <c r="O249" i="2"/>
  <c r="O249" i="9" s="1"/>
  <c r="O248" i="2"/>
  <c r="O248" i="9" s="1"/>
  <c r="O247" i="2"/>
  <c r="O247" i="9" s="1"/>
  <c r="O246" i="2"/>
  <c r="O246" i="9" s="1"/>
  <c r="O245" i="2"/>
  <c r="O245" i="9" s="1"/>
  <c r="O244" i="2"/>
  <c r="O244" i="9" s="1"/>
  <c r="O243" i="2"/>
  <c r="O243" i="9" s="1"/>
  <c r="M272" i="2"/>
  <c r="L272" i="2"/>
  <c r="L272" i="9" s="1"/>
  <c r="M271" i="2"/>
  <c r="M271" i="9" s="1"/>
  <c r="L271" i="2"/>
  <c r="M270" i="2"/>
  <c r="M270" i="9" s="1"/>
  <c r="L270" i="2"/>
  <c r="M269" i="2"/>
  <c r="M269" i="9" s="1"/>
  <c r="L269" i="2"/>
  <c r="L269" i="9" s="1"/>
  <c r="M268" i="2"/>
  <c r="L268" i="2"/>
  <c r="L268" i="9" s="1"/>
  <c r="M267" i="2"/>
  <c r="M267" i="9" s="1"/>
  <c r="L267" i="2"/>
  <c r="M266" i="2"/>
  <c r="M266" i="9" s="1"/>
  <c r="L266" i="2"/>
  <c r="M265" i="2"/>
  <c r="M265" i="9" s="1"/>
  <c r="L265" i="2"/>
  <c r="L265" i="9" s="1"/>
  <c r="M264" i="2"/>
  <c r="L264" i="2"/>
  <c r="L264" i="9" s="1"/>
  <c r="M263" i="2"/>
  <c r="M263" i="9" s="1"/>
  <c r="L263" i="2"/>
  <c r="M262" i="2"/>
  <c r="M262" i="9" s="1"/>
  <c r="L262" i="2"/>
  <c r="M261" i="2"/>
  <c r="M261" i="9" s="1"/>
  <c r="L261" i="2"/>
  <c r="L261" i="9" s="1"/>
  <c r="M260" i="2"/>
  <c r="L260" i="2"/>
  <c r="L260" i="9" s="1"/>
  <c r="M259" i="2"/>
  <c r="M259" i="9" s="1"/>
  <c r="L259" i="2"/>
  <c r="M258" i="2"/>
  <c r="M258" i="9" s="1"/>
  <c r="L258" i="2"/>
  <c r="M257" i="2"/>
  <c r="M257" i="9" s="1"/>
  <c r="L257" i="2"/>
  <c r="L257" i="9" s="1"/>
  <c r="M256" i="2"/>
  <c r="L256" i="2"/>
  <c r="L256" i="9" s="1"/>
  <c r="M255" i="2"/>
  <c r="M255" i="9" s="1"/>
  <c r="L255" i="2"/>
  <c r="M254" i="2"/>
  <c r="M254" i="9" s="1"/>
  <c r="L254" i="2"/>
  <c r="M253" i="2"/>
  <c r="M253" i="9" s="1"/>
  <c r="L253" i="2"/>
  <c r="L253" i="9" s="1"/>
  <c r="M252" i="2"/>
  <c r="M252" i="9" s="1"/>
  <c r="L252" i="2"/>
  <c r="L252" i="9" s="1"/>
  <c r="M251" i="2"/>
  <c r="M251" i="9" s="1"/>
  <c r="L251" i="2"/>
  <c r="M250" i="2"/>
  <c r="M250" i="9" s="1"/>
  <c r="L250" i="2"/>
  <c r="M249" i="2"/>
  <c r="M249" i="9" s="1"/>
  <c r="L249" i="2"/>
  <c r="M248" i="2"/>
  <c r="M248" i="9" s="1"/>
  <c r="L248" i="2"/>
  <c r="L248" i="9" s="1"/>
  <c r="M247" i="2"/>
  <c r="M247" i="9" s="1"/>
  <c r="L247" i="2"/>
  <c r="M246" i="2"/>
  <c r="M246" i="9" s="1"/>
  <c r="L246" i="2"/>
  <c r="M245" i="2"/>
  <c r="M245" i="9" s="1"/>
  <c r="L245" i="2"/>
  <c r="M244" i="2"/>
  <c r="M244" i="9" s="1"/>
  <c r="L244" i="2"/>
  <c r="L244" i="9" s="1"/>
  <c r="M243" i="2"/>
  <c r="M243" i="9" s="1"/>
  <c r="L243" i="2"/>
  <c r="L243" i="9" s="1"/>
  <c r="H272" i="2"/>
  <c r="G272" i="2"/>
  <c r="G272" i="9" s="1"/>
  <c r="H271" i="2"/>
  <c r="H271" i="9" s="1"/>
  <c r="G271" i="2"/>
  <c r="H270" i="2"/>
  <c r="H270" i="9" s="1"/>
  <c r="G270" i="2"/>
  <c r="H269" i="2"/>
  <c r="H269" i="9" s="1"/>
  <c r="G269" i="2"/>
  <c r="G269" i="9" s="1"/>
  <c r="H268" i="2"/>
  <c r="G268" i="2"/>
  <c r="G268" i="9" s="1"/>
  <c r="H267" i="2"/>
  <c r="H267" i="9" s="1"/>
  <c r="G267" i="2"/>
  <c r="H266" i="2"/>
  <c r="H266" i="9" s="1"/>
  <c r="G266" i="2"/>
  <c r="H265" i="2"/>
  <c r="H265" i="9" s="1"/>
  <c r="G265" i="2"/>
  <c r="G265" i="9" s="1"/>
  <c r="H264" i="2"/>
  <c r="G264" i="2"/>
  <c r="G264" i="9" s="1"/>
  <c r="H263" i="2"/>
  <c r="H263" i="9" s="1"/>
  <c r="G263" i="2"/>
  <c r="H262" i="2"/>
  <c r="H262" i="9" s="1"/>
  <c r="G262" i="2"/>
  <c r="H261" i="2"/>
  <c r="H261" i="9" s="1"/>
  <c r="G261" i="2"/>
  <c r="G261" i="9" s="1"/>
  <c r="H260" i="2"/>
  <c r="G260" i="2"/>
  <c r="G260" i="9" s="1"/>
  <c r="H259" i="2"/>
  <c r="H259" i="9" s="1"/>
  <c r="G259" i="2"/>
  <c r="H258" i="2"/>
  <c r="H258" i="9" s="1"/>
  <c r="G258" i="2"/>
  <c r="H257" i="2"/>
  <c r="H257" i="9" s="1"/>
  <c r="G257" i="2"/>
  <c r="G257" i="9" s="1"/>
  <c r="H256" i="2"/>
  <c r="G256" i="2"/>
  <c r="G256" i="9" s="1"/>
  <c r="H255" i="2"/>
  <c r="H255" i="9" s="1"/>
  <c r="G255" i="2"/>
  <c r="H254" i="2"/>
  <c r="H254" i="9" s="1"/>
  <c r="G254" i="2"/>
  <c r="G254" i="9" s="1"/>
  <c r="H253" i="2"/>
  <c r="G253" i="2"/>
  <c r="G253" i="9" s="1"/>
  <c r="H252" i="2"/>
  <c r="H252" i="9" s="1"/>
  <c r="G252" i="2"/>
  <c r="H251" i="2"/>
  <c r="H251" i="9" s="1"/>
  <c r="G251" i="2"/>
  <c r="H250" i="2"/>
  <c r="H250" i="9" s="1"/>
  <c r="G250" i="2"/>
  <c r="H249" i="2"/>
  <c r="G249" i="2"/>
  <c r="G249" i="9" s="1"/>
  <c r="H248" i="2"/>
  <c r="H248" i="9" s="1"/>
  <c r="G248" i="2"/>
  <c r="G248" i="9" s="1"/>
  <c r="H247" i="2"/>
  <c r="H247" i="9" s="1"/>
  <c r="G247" i="2"/>
  <c r="H246" i="2"/>
  <c r="H246" i="9" s="1"/>
  <c r="G246" i="2"/>
  <c r="H245" i="2"/>
  <c r="G245" i="2"/>
  <c r="G245" i="9" s="1"/>
  <c r="H244" i="2"/>
  <c r="H244" i="9" s="1"/>
  <c r="G244" i="2"/>
  <c r="G244" i="9" s="1"/>
  <c r="H243" i="2"/>
  <c r="H243" i="9" s="1"/>
  <c r="G243" i="2"/>
  <c r="G243" i="9" s="1"/>
  <c r="E272" i="2"/>
  <c r="E272" i="9" s="1"/>
  <c r="E271" i="2"/>
  <c r="E271" i="9" s="1"/>
  <c r="E270" i="2"/>
  <c r="E270" i="9" s="1"/>
  <c r="E269" i="2"/>
  <c r="E269" i="9" s="1"/>
  <c r="E268" i="2"/>
  <c r="E268" i="9" s="1"/>
  <c r="E267" i="2"/>
  <c r="E267" i="9" s="1"/>
  <c r="E266" i="2"/>
  <c r="E266" i="9" s="1"/>
  <c r="E265" i="2"/>
  <c r="E265" i="9" s="1"/>
  <c r="E264" i="2"/>
  <c r="E264" i="9" s="1"/>
  <c r="E263" i="2"/>
  <c r="E263" i="9" s="1"/>
  <c r="E262" i="2"/>
  <c r="E262" i="9" s="1"/>
  <c r="E261" i="2"/>
  <c r="E261" i="9" s="1"/>
  <c r="E260" i="2"/>
  <c r="E260" i="9" s="1"/>
  <c r="E259" i="2"/>
  <c r="E259" i="9" s="1"/>
  <c r="E258" i="2"/>
  <c r="E258" i="9" s="1"/>
  <c r="E257" i="2"/>
  <c r="E257" i="9" s="1"/>
  <c r="E256" i="2"/>
  <c r="E256" i="9" s="1"/>
  <c r="E255" i="2"/>
  <c r="E255" i="9" s="1"/>
  <c r="E254" i="2"/>
  <c r="E254" i="9" s="1"/>
  <c r="E253" i="2"/>
  <c r="E253" i="9" s="1"/>
  <c r="E252" i="2"/>
  <c r="E252" i="9" s="1"/>
  <c r="E251" i="2"/>
  <c r="E251" i="9" s="1"/>
  <c r="E250" i="2"/>
  <c r="E250" i="9" s="1"/>
  <c r="E249" i="2"/>
  <c r="E249" i="9" s="1"/>
  <c r="E248" i="2"/>
  <c r="E248" i="9" s="1"/>
  <c r="E247" i="2"/>
  <c r="E247" i="9" s="1"/>
  <c r="E246" i="2"/>
  <c r="E246" i="9" s="1"/>
  <c r="E245" i="2"/>
  <c r="E245" i="9" s="1"/>
  <c r="E244" i="2"/>
  <c r="E244" i="9" s="1"/>
  <c r="E243" i="2"/>
  <c r="E243" i="9" s="1"/>
  <c r="C272" i="2"/>
  <c r="C272" i="9" s="1"/>
  <c r="B272" i="2"/>
  <c r="B272" i="9" s="1"/>
  <c r="C271" i="2"/>
  <c r="C271" i="9" s="1"/>
  <c r="B271" i="2"/>
  <c r="B271" i="9" s="1"/>
  <c r="C270" i="2"/>
  <c r="C270" i="9" s="1"/>
  <c r="B270" i="2"/>
  <c r="B270" i="9" s="1"/>
  <c r="C269" i="2"/>
  <c r="C269" i="9" s="1"/>
  <c r="B269" i="2"/>
  <c r="B269" i="9" s="1"/>
  <c r="C268" i="2"/>
  <c r="C268" i="9" s="1"/>
  <c r="B268" i="2"/>
  <c r="B268" i="9" s="1"/>
  <c r="C267" i="2"/>
  <c r="C267" i="9" s="1"/>
  <c r="B267" i="2"/>
  <c r="B267" i="9" s="1"/>
  <c r="C266" i="2"/>
  <c r="C266" i="9" s="1"/>
  <c r="B266" i="2"/>
  <c r="B266" i="9" s="1"/>
  <c r="C265" i="2"/>
  <c r="C265" i="9" s="1"/>
  <c r="B265" i="2"/>
  <c r="B265" i="9" s="1"/>
  <c r="C264" i="2"/>
  <c r="C264" i="9" s="1"/>
  <c r="B264" i="2"/>
  <c r="B264" i="9" s="1"/>
  <c r="C263" i="2"/>
  <c r="C263" i="9" s="1"/>
  <c r="B263" i="2"/>
  <c r="B263" i="9" s="1"/>
  <c r="C262" i="2"/>
  <c r="C262" i="9" s="1"/>
  <c r="B262" i="2"/>
  <c r="B262" i="9" s="1"/>
  <c r="C261" i="2"/>
  <c r="C261" i="9" s="1"/>
  <c r="B261" i="2"/>
  <c r="B261" i="9" s="1"/>
  <c r="C260" i="2"/>
  <c r="C260" i="9" s="1"/>
  <c r="B260" i="2"/>
  <c r="B260" i="9" s="1"/>
  <c r="C259" i="2"/>
  <c r="C259" i="9" s="1"/>
  <c r="B259" i="2"/>
  <c r="B259" i="9" s="1"/>
  <c r="C258" i="2"/>
  <c r="C258" i="9" s="1"/>
  <c r="B258" i="2"/>
  <c r="B258" i="9" s="1"/>
  <c r="C257" i="2"/>
  <c r="C257" i="9" s="1"/>
  <c r="B257" i="2"/>
  <c r="B257" i="9" s="1"/>
  <c r="C256" i="2"/>
  <c r="C256" i="9" s="1"/>
  <c r="B256" i="2"/>
  <c r="B256" i="9" s="1"/>
  <c r="C255" i="2"/>
  <c r="C255" i="9" s="1"/>
  <c r="C254" i="2"/>
  <c r="C254" i="9" s="1"/>
  <c r="C253" i="2"/>
  <c r="C253" i="9" s="1"/>
  <c r="C252" i="2"/>
  <c r="C252" i="9" s="1"/>
  <c r="C251" i="2"/>
  <c r="C251" i="9" s="1"/>
  <c r="C250" i="2"/>
  <c r="C250" i="9" s="1"/>
  <c r="C249" i="2"/>
  <c r="C249" i="9" s="1"/>
  <c r="C248" i="2"/>
  <c r="C248" i="9" s="1"/>
  <c r="C247" i="2"/>
  <c r="C247" i="9" s="1"/>
  <c r="C246" i="2"/>
  <c r="C246" i="9" s="1"/>
  <c r="C245" i="2"/>
  <c r="C245" i="9" s="1"/>
  <c r="C244" i="2"/>
  <c r="C244" i="9" s="1"/>
  <c r="C243" i="2"/>
  <c r="C243" i="9" s="1"/>
  <c r="B255" i="2"/>
  <c r="B255" i="9" s="1"/>
  <c r="B254" i="2"/>
  <c r="B254" i="9" s="1"/>
  <c r="B253" i="2"/>
  <c r="B253" i="9" s="1"/>
  <c r="B252" i="2"/>
  <c r="B252" i="9" s="1"/>
  <c r="B251" i="2"/>
  <c r="B251" i="9" s="1"/>
  <c r="B250" i="2"/>
  <c r="B250" i="9" s="1"/>
  <c r="B249" i="2"/>
  <c r="B249" i="9" s="1"/>
  <c r="B248" i="2"/>
  <c r="B248" i="9" s="1"/>
  <c r="B247" i="2"/>
  <c r="B247" i="9" s="1"/>
  <c r="B246" i="2"/>
  <c r="B246" i="9" s="1"/>
  <c r="B245" i="2"/>
  <c r="B245" i="9" s="1"/>
  <c r="B244" i="2"/>
  <c r="B244" i="9" s="1"/>
  <c r="B243" i="2"/>
  <c r="B243" i="9" s="1"/>
  <c r="O238" i="2"/>
  <c r="O238" i="9" s="1"/>
  <c r="O237" i="2"/>
  <c r="O237" i="9" s="1"/>
  <c r="O236" i="2"/>
  <c r="O236" i="9" s="1"/>
  <c r="O235" i="2"/>
  <c r="O235" i="9" s="1"/>
  <c r="O234" i="2"/>
  <c r="O234" i="9" s="1"/>
  <c r="O233" i="2"/>
  <c r="O233" i="9" s="1"/>
  <c r="O232" i="2"/>
  <c r="O232" i="9" s="1"/>
  <c r="O231" i="2"/>
  <c r="O231" i="9" s="1"/>
  <c r="O230" i="2"/>
  <c r="O230" i="9" s="1"/>
  <c r="O229" i="2"/>
  <c r="O229" i="9" s="1"/>
  <c r="O228" i="2"/>
  <c r="O228" i="9" s="1"/>
  <c r="O227" i="2"/>
  <c r="O227" i="9" s="1"/>
  <c r="O226" i="2"/>
  <c r="O226" i="9" s="1"/>
  <c r="O225" i="2"/>
  <c r="O225" i="9" s="1"/>
  <c r="O224" i="2"/>
  <c r="O224" i="9" s="1"/>
  <c r="O223" i="2"/>
  <c r="O223" i="9" s="1"/>
  <c r="O222" i="2"/>
  <c r="O222" i="9" s="1"/>
  <c r="O221" i="2"/>
  <c r="O221" i="9" s="1"/>
  <c r="O220" i="2"/>
  <c r="O220" i="9" s="1"/>
  <c r="O219" i="2"/>
  <c r="O219" i="9" s="1"/>
  <c r="O218" i="2"/>
  <c r="O218" i="9" s="1"/>
  <c r="O217" i="2"/>
  <c r="O217" i="9" s="1"/>
  <c r="O216" i="2"/>
  <c r="O216" i="9" s="1"/>
  <c r="O215" i="2"/>
  <c r="O215" i="9" s="1"/>
  <c r="O214" i="2"/>
  <c r="O214" i="9" s="1"/>
  <c r="O213" i="2"/>
  <c r="O213" i="9" s="1"/>
  <c r="O212" i="2"/>
  <c r="O212" i="9" s="1"/>
  <c r="O211" i="2"/>
  <c r="O211" i="9" s="1"/>
  <c r="O210" i="2"/>
  <c r="O210" i="9" s="1"/>
  <c r="O209" i="2"/>
  <c r="O209" i="9" s="1"/>
  <c r="M238" i="2"/>
  <c r="M238" i="9" s="1"/>
  <c r="M237" i="2"/>
  <c r="M237" i="9" s="1"/>
  <c r="M236" i="2"/>
  <c r="M236" i="9" s="1"/>
  <c r="M235" i="2"/>
  <c r="M235" i="9" s="1"/>
  <c r="M234" i="2"/>
  <c r="M234" i="9" s="1"/>
  <c r="M233" i="2"/>
  <c r="M233" i="9" s="1"/>
  <c r="M232" i="2"/>
  <c r="M232" i="9" s="1"/>
  <c r="M231" i="2"/>
  <c r="M231" i="9" s="1"/>
  <c r="M230" i="2"/>
  <c r="M230" i="9" s="1"/>
  <c r="M229" i="2"/>
  <c r="M229" i="9" s="1"/>
  <c r="M228" i="2"/>
  <c r="M228" i="9" s="1"/>
  <c r="M227" i="2"/>
  <c r="M227" i="9" s="1"/>
  <c r="M226" i="2"/>
  <c r="M226" i="9" s="1"/>
  <c r="M225" i="2"/>
  <c r="M225" i="9" s="1"/>
  <c r="M224" i="2"/>
  <c r="M224" i="9" s="1"/>
  <c r="L238" i="2"/>
  <c r="L238" i="9" s="1"/>
  <c r="L237" i="2"/>
  <c r="L237" i="9" s="1"/>
  <c r="L236" i="2"/>
  <c r="L236" i="9" s="1"/>
  <c r="L235" i="2"/>
  <c r="L235" i="9" s="1"/>
  <c r="L234" i="2"/>
  <c r="L234" i="9" s="1"/>
  <c r="L233" i="2"/>
  <c r="L233" i="9" s="1"/>
  <c r="L232" i="2"/>
  <c r="L232" i="9" s="1"/>
  <c r="L231" i="2"/>
  <c r="L231" i="9" s="1"/>
  <c r="L230" i="2"/>
  <c r="L230" i="9" s="1"/>
  <c r="L229" i="2"/>
  <c r="L229" i="9" s="1"/>
  <c r="L228" i="2"/>
  <c r="L228" i="9" s="1"/>
  <c r="L227" i="2"/>
  <c r="L227" i="9" s="1"/>
  <c r="L226" i="2"/>
  <c r="L226" i="9" s="1"/>
  <c r="L225" i="2"/>
  <c r="L225" i="9" s="1"/>
  <c r="L224" i="2"/>
  <c r="L224" i="9" s="1"/>
  <c r="M223" i="2"/>
  <c r="M223" i="9" s="1"/>
  <c r="M222" i="2"/>
  <c r="M222" i="9" s="1"/>
  <c r="M221" i="2"/>
  <c r="M221" i="9" s="1"/>
  <c r="M220" i="2"/>
  <c r="M220" i="9" s="1"/>
  <c r="M219" i="2"/>
  <c r="M219" i="9" s="1"/>
  <c r="M218" i="2"/>
  <c r="M218" i="9" s="1"/>
  <c r="M217" i="2"/>
  <c r="M217" i="9" s="1"/>
  <c r="M216" i="2"/>
  <c r="M216" i="9" s="1"/>
  <c r="M215" i="2"/>
  <c r="M215" i="9" s="1"/>
  <c r="M214" i="2"/>
  <c r="M214" i="9" s="1"/>
  <c r="M213" i="2"/>
  <c r="M213" i="9" s="1"/>
  <c r="M212" i="2"/>
  <c r="M212" i="9" s="1"/>
  <c r="M211" i="2"/>
  <c r="M211" i="9" s="1"/>
  <c r="M210" i="2"/>
  <c r="M210" i="9" s="1"/>
  <c r="M209" i="2"/>
  <c r="M209" i="9" s="1"/>
  <c r="L223" i="2"/>
  <c r="L223" i="9" s="1"/>
  <c r="L222" i="2"/>
  <c r="L222" i="9" s="1"/>
  <c r="L221" i="2"/>
  <c r="L221" i="9" s="1"/>
  <c r="L220" i="2"/>
  <c r="L220" i="9" s="1"/>
  <c r="L219" i="2"/>
  <c r="L219" i="9" s="1"/>
  <c r="L218" i="2"/>
  <c r="L218" i="9" s="1"/>
  <c r="L217" i="2"/>
  <c r="L217" i="9" s="1"/>
  <c r="L216" i="2"/>
  <c r="L216" i="9" s="1"/>
  <c r="L215" i="2"/>
  <c r="L215" i="9" s="1"/>
  <c r="L214" i="2"/>
  <c r="L214" i="9" s="1"/>
  <c r="L213" i="2"/>
  <c r="L213" i="9" s="1"/>
  <c r="L212" i="2"/>
  <c r="L212" i="9" s="1"/>
  <c r="L211" i="2"/>
  <c r="L211" i="9" s="1"/>
  <c r="L210" i="2"/>
  <c r="L210" i="9" s="1"/>
  <c r="L209" i="2"/>
  <c r="L209" i="9" s="1"/>
  <c r="J238" i="2"/>
  <c r="J238" i="9" s="1"/>
  <c r="J237" i="2"/>
  <c r="J237" i="9" s="1"/>
  <c r="J236" i="2"/>
  <c r="J236" i="9" s="1"/>
  <c r="J235" i="2"/>
  <c r="J235" i="9" s="1"/>
  <c r="J234" i="2"/>
  <c r="J234" i="9" s="1"/>
  <c r="J233" i="2"/>
  <c r="J233" i="9" s="1"/>
  <c r="J232" i="2"/>
  <c r="J232" i="9" s="1"/>
  <c r="J231" i="2"/>
  <c r="J231" i="9" s="1"/>
  <c r="J230" i="2"/>
  <c r="J230" i="9" s="1"/>
  <c r="J229" i="2"/>
  <c r="J229" i="9" s="1"/>
  <c r="J228" i="2"/>
  <c r="J228" i="9" s="1"/>
  <c r="J227" i="2"/>
  <c r="J227" i="9" s="1"/>
  <c r="J226" i="2"/>
  <c r="J226" i="9" s="1"/>
  <c r="J225" i="2"/>
  <c r="J225" i="9" s="1"/>
  <c r="J224" i="2"/>
  <c r="J224" i="9" s="1"/>
  <c r="J223" i="2"/>
  <c r="J223" i="9" s="1"/>
  <c r="J222" i="2"/>
  <c r="J222" i="9" s="1"/>
  <c r="J221" i="2"/>
  <c r="J221" i="9" s="1"/>
  <c r="J220" i="2"/>
  <c r="J220" i="9" s="1"/>
  <c r="J219" i="2"/>
  <c r="J219" i="9" s="1"/>
  <c r="J218" i="2"/>
  <c r="J218" i="9" s="1"/>
  <c r="J217" i="2"/>
  <c r="J217" i="9" s="1"/>
  <c r="J216" i="2"/>
  <c r="J216" i="9" s="1"/>
  <c r="J215" i="2"/>
  <c r="J215" i="9" s="1"/>
  <c r="J214" i="2"/>
  <c r="J214" i="9" s="1"/>
  <c r="J213" i="2"/>
  <c r="J213" i="9" s="1"/>
  <c r="J212" i="2"/>
  <c r="J212" i="9" s="1"/>
  <c r="J211" i="2"/>
  <c r="J211" i="9" s="1"/>
  <c r="J210" i="2"/>
  <c r="J210" i="9" s="1"/>
  <c r="J209" i="2"/>
  <c r="J209" i="9" s="1"/>
  <c r="H238" i="2"/>
  <c r="H238" i="9" s="1"/>
  <c r="H237" i="2"/>
  <c r="H237" i="9" s="1"/>
  <c r="H236" i="2"/>
  <c r="H236" i="9" s="1"/>
  <c r="H235" i="2"/>
  <c r="H235" i="9" s="1"/>
  <c r="H234" i="2"/>
  <c r="H234" i="9" s="1"/>
  <c r="H233" i="2"/>
  <c r="H233" i="9" s="1"/>
  <c r="H232" i="2"/>
  <c r="H232" i="9" s="1"/>
  <c r="H231" i="2"/>
  <c r="H231" i="9" s="1"/>
  <c r="H230" i="2"/>
  <c r="H230" i="9" s="1"/>
  <c r="H229" i="2"/>
  <c r="H229" i="9" s="1"/>
  <c r="H228" i="2"/>
  <c r="H228" i="9" s="1"/>
  <c r="H227" i="2"/>
  <c r="H227" i="9" s="1"/>
  <c r="H226" i="2"/>
  <c r="H226" i="9" s="1"/>
  <c r="G238" i="2"/>
  <c r="G238" i="9" s="1"/>
  <c r="G237" i="2"/>
  <c r="G237" i="9" s="1"/>
  <c r="G236" i="2"/>
  <c r="G236" i="9" s="1"/>
  <c r="G235" i="2"/>
  <c r="G235" i="9" s="1"/>
  <c r="G234" i="2"/>
  <c r="G234" i="9" s="1"/>
  <c r="G233" i="2"/>
  <c r="G233" i="9" s="1"/>
  <c r="G232" i="2"/>
  <c r="G232" i="9" s="1"/>
  <c r="G231" i="2"/>
  <c r="G231" i="9" s="1"/>
  <c r="G230" i="2"/>
  <c r="G230" i="9" s="1"/>
  <c r="G229" i="2"/>
  <c r="G229" i="9" s="1"/>
  <c r="G228" i="2"/>
  <c r="G228" i="9" s="1"/>
  <c r="G227" i="2"/>
  <c r="G227" i="9" s="1"/>
  <c r="G226" i="2"/>
  <c r="G226" i="9" s="1"/>
  <c r="H225" i="2"/>
  <c r="H225" i="9" s="1"/>
  <c r="H224" i="2"/>
  <c r="H224" i="9" s="1"/>
  <c r="H223" i="2"/>
  <c r="H223" i="9" s="1"/>
  <c r="H222" i="2"/>
  <c r="H222" i="9" s="1"/>
  <c r="H221" i="2"/>
  <c r="H221" i="9" s="1"/>
  <c r="H220" i="2"/>
  <c r="H220" i="9" s="1"/>
  <c r="H219" i="2"/>
  <c r="H219" i="9" s="1"/>
  <c r="H218" i="2"/>
  <c r="H218" i="9" s="1"/>
  <c r="H217" i="2"/>
  <c r="H217" i="9" s="1"/>
  <c r="H216" i="2"/>
  <c r="H216" i="9" s="1"/>
  <c r="H215" i="2"/>
  <c r="H215" i="9" s="1"/>
  <c r="H214" i="2"/>
  <c r="H214" i="9" s="1"/>
  <c r="H213" i="2"/>
  <c r="H213" i="9" s="1"/>
  <c r="H212" i="2"/>
  <c r="H212" i="9" s="1"/>
  <c r="H211" i="2"/>
  <c r="H211" i="9" s="1"/>
  <c r="H210" i="2"/>
  <c r="H210" i="9" s="1"/>
  <c r="H209" i="2"/>
  <c r="H209" i="9" s="1"/>
  <c r="G225" i="2"/>
  <c r="G225" i="9" s="1"/>
  <c r="G224" i="2"/>
  <c r="G224" i="9" s="1"/>
  <c r="G223" i="2"/>
  <c r="G223" i="9" s="1"/>
  <c r="G222" i="2"/>
  <c r="G222" i="9" s="1"/>
  <c r="G221" i="2"/>
  <c r="G221" i="9" s="1"/>
  <c r="G220" i="2"/>
  <c r="G220" i="9" s="1"/>
  <c r="G219" i="2"/>
  <c r="G219" i="9" s="1"/>
  <c r="G218" i="2"/>
  <c r="G218" i="9" s="1"/>
  <c r="G217" i="2"/>
  <c r="G217" i="9" s="1"/>
  <c r="G216" i="2"/>
  <c r="G216" i="9" s="1"/>
  <c r="G215" i="2"/>
  <c r="G215" i="9" s="1"/>
  <c r="G214" i="2"/>
  <c r="G214" i="9" s="1"/>
  <c r="G213" i="2"/>
  <c r="G213" i="9" s="1"/>
  <c r="G212" i="2"/>
  <c r="G212" i="9" s="1"/>
  <c r="G211" i="2"/>
  <c r="G211" i="9" s="1"/>
  <c r="G210" i="2"/>
  <c r="G210" i="9" s="1"/>
  <c r="G209" i="2"/>
  <c r="G209" i="9" s="1"/>
  <c r="C238" i="2"/>
  <c r="C238" i="9" s="1"/>
  <c r="C237" i="2"/>
  <c r="C237" i="9" s="1"/>
  <c r="C236" i="2"/>
  <c r="C236" i="9" s="1"/>
  <c r="C235" i="2"/>
  <c r="C235" i="9" s="1"/>
  <c r="C234" i="2"/>
  <c r="C234" i="9" s="1"/>
  <c r="C233" i="2"/>
  <c r="C233" i="9" s="1"/>
  <c r="C232" i="2"/>
  <c r="C232" i="9" s="1"/>
  <c r="C231" i="2"/>
  <c r="C231" i="9" s="1"/>
  <c r="C230" i="2"/>
  <c r="C230" i="9" s="1"/>
  <c r="C229" i="2"/>
  <c r="C229" i="9" s="1"/>
  <c r="C228" i="2"/>
  <c r="C228" i="9" s="1"/>
  <c r="C227" i="2"/>
  <c r="C227" i="9" s="1"/>
  <c r="C226" i="2"/>
  <c r="C226" i="9" s="1"/>
  <c r="C225" i="2"/>
  <c r="C225" i="9" s="1"/>
  <c r="C224" i="2"/>
  <c r="C224" i="9" s="1"/>
  <c r="C223" i="2"/>
  <c r="C223" i="9" s="1"/>
  <c r="C222" i="2"/>
  <c r="C222" i="9" s="1"/>
  <c r="C221" i="2"/>
  <c r="C221" i="9" s="1"/>
  <c r="C220" i="2"/>
  <c r="C220" i="9" s="1"/>
  <c r="C219" i="2"/>
  <c r="C219" i="9" s="1"/>
  <c r="C218" i="2"/>
  <c r="C218" i="9" s="1"/>
  <c r="C217" i="2"/>
  <c r="C217" i="9" s="1"/>
  <c r="C216" i="2"/>
  <c r="C216" i="9" s="1"/>
  <c r="C215" i="2"/>
  <c r="C215" i="9" s="1"/>
  <c r="C214" i="2"/>
  <c r="C214" i="9" s="1"/>
  <c r="C213" i="2"/>
  <c r="C213" i="9" s="1"/>
  <c r="C212" i="2"/>
  <c r="C212" i="9" s="1"/>
  <c r="C211" i="2"/>
  <c r="C211" i="9" s="1"/>
  <c r="C210" i="2"/>
  <c r="C210" i="9" s="1"/>
  <c r="C209" i="2"/>
  <c r="C209" i="9" s="1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O204" i="2"/>
  <c r="O204" i="9" s="1"/>
  <c r="O203" i="2"/>
  <c r="O203" i="9" s="1"/>
  <c r="O202" i="2"/>
  <c r="O202" i="9" s="1"/>
  <c r="O201" i="2"/>
  <c r="O201" i="9" s="1"/>
  <c r="O200" i="2"/>
  <c r="O200" i="9" s="1"/>
  <c r="O199" i="2"/>
  <c r="O199" i="9" s="1"/>
  <c r="O198" i="2"/>
  <c r="O198" i="9" s="1"/>
  <c r="O197" i="2"/>
  <c r="O197" i="9" s="1"/>
  <c r="O196" i="2"/>
  <c r="O196" i="9" s="1"/>
  <c r="O195" i="2"/>
  <c r="O195" i="9" s="1"/>
  <c r="O194" i="2"/>
  <c r="O194" i="9" s="1"/>
  <c r="O193" i="2"/>
  <c r="O193" i="9" s="1"/>
  <c r="O192" i="2"/>
  <c r="O192" i="9" s="1"/>
  <c r="O191" i="2"/>
  <c r="O191" i="9" s="1"/>
  <c r="O190" i="2"/>
  <c r="O190" i="9" s="1"/>
  <c r="O189" i="2"/>
  <c r="O189" i="9" s="1"/>
  <c r="O188" i="2"/>
  <c r="O188" i="9" s="1"/>
  <c r="O187" i="2"/>
  <c r="O187" i="9" s="1"/>
  <c r="O186" i="2"/>
  <c r="O186" i="9" s="1"/>
  <c r="O185" i="2"/>
  <c r="O185" i="9" s="1"/>
  <c r="O184" i="2"/>
  <c r="O184" i="9" s="1"/>
  <c r="O183" i="2"/>
  <c r="O183" i="9" s="1"/>
  <c r="O182" i="2"/>
  <c r="O182" i="9" s="1"/>
  <c r="O181" i="2"/>
  <c r="O181" i="9" s="1"/>
  <c r="O180" i="2"/>
  <c r="O180" i="9" s="1"/>
  <c r="O179" i="2"/>
  <c r="O179" i="9" s="1"/>
  <c r="O178" i="2"/>
  <c r="O178" i="9" s="1"/>
  <c r="O177" i="2"/>
  <c r="O177" i="9" s="1"/>
  <c r="O176" i="2"/>
  <c r="O176" i="9" s="1"/>
  <c r="O175" i="2"/>
  <c r="O175" i="9" s="1"/>
  <c r="M204" i="2"/>
  <c r="M204" i="9" s="1"/>
  <c r="M203" i="2"/>
  <c r="M203" i="9" s="1"/>
  <c r="M202" i="2"/>
  <c r="M202" i="9" s="1"/>
  <c r="M201" i="2"/>
  <c r="M201" i="9" s="1"/>
  <c r="M200" i="2"/>
  <c r="M200" i="9" s="1"/>
  <c r="M199" i="2"/>
  <c r="M199" i="9" s="1"/>
  <c r="M198" i="2"/>
  <c r="M198" i="9" s="1"/>
  <c r="M197" i="2"/>
  <c r="M197" i="9" s="1"/>
  <c r="M196" i="2"/>
  <c r="M196" i="9" s="1"/>
  <c r="M195" i="2"/>
  <c r="M195" i="9" s="1"/>
  <c r="M194" i="2"/>
  <c r="M194" i="9" s="1"/>
  <c r="M193" i="2"/>
  <c r="M193" i="9" s="1"/>
  <c r="M192" i="2"/>
  <c r="M192" i="9" s="1"/>
  <c r="M191" i="2"/>
  <c r="M191" i="9" s="1"/>
  <c r="M190" i="2"/>
  <c r="M190" i="9" s="1"/>
  <c r="M189" i="2"/>
  <c r="M189" i="9" s="1"/>
  <c r="M188" i="2"/>
  <c r="M188" i="9" s="1"/>
  <c r="M187" i="2"/>
  <c r="M187" i="9" s="1"/>
  <c r="M186" i="2"/>
  <c r="M186" i="9" s="1"/>
  <c r="M185" i="2"/>
  <c r="M185" i="9" s="1"/>
  <c r="M184" i="2"/>
  <c r="M184" i="9" s="1"/>
  <c r="M183" i="2"/>
  <c r="M183" i="9" s="1"/>
  <c r="M182" i="2"/>
  <c r="M182" i="9" s="1"/>
  <c r="M181" i="2"/>
  <c r="M181" i="9" s="1"/>
  <c r="M180" i="2"/>
  <c r="M180" i="9" s="1"/>
  <c r="M179" i="2"/>
  <c r="M179" i="9" s="1"/>
  <c r="M178" i="2"/>
  <c r="M178" i="9" s="1"/>
  <c r="M177" i="2"/>
  <c r="M177" i="9" s="1"/>
  <c r="M176" i="2"/>
  <c r="M176" i="9" s="1"/>
  <c r="M175" i="2"/>
  <c r="M175" i="9" s="1"/>
  <c r="L204" i="2"/>
  <c r="L204" i="9" s="1"/>
  <c r="L203" i="2"/>
  <c r="L203" i="9" s="1"/>
  <c r="L202" i="2"/>
  <c r="L202" i="9" s="1"/>
  <c r="L201" i="2"/>
  <c r="L201" i="9" s="1"/>
  <c r="L200" i="2"/>
  <c r="L200" i="9" s="1"/>
  <c r="L199" i="2"/>
  <c r="L199" i="9" s="1"/>
  <c r="L198" i="2"/>
  <c r="L198" i="9" s="1"/>
  <c r="L197" i="2"/>
  <c r="L197" i="9" s="1"/>
  <c r="L196" i="2"/>
  <c r="L196" i="9" s="1"/>
  <c r="L195" i="2"/>
  <c r="L195" i="9" s="1"/>
  <c r="L194" i="2"/>
  <c r="L194" i="9" s="1"/>
  <c r="L193" i="2"/>
  <c r="L193" i="9" s="1"/>
  <c r="L192" i="2"/>
  <c r="L192" i="9" s="1"/>
  <c r="L191" i="2"/>
  <c r="L191" i="9" s="1"/>
  <c r="L190" i="2"/>
  <c r="L190" i="9" s="1"/>
  <c r="L189" i="2"/>
  <c r="L189" i="9" s="1"/>
  <c r="L188" i="2"/>
  <c r="L188" i="9" s="1"/>
  <c r="L187" i="2"/>
  <c r="L187" i="9" s="1"/>
  <c r="L186" i="2"/>
  <c r="L186" i="9" s="1"/>
  <c r="L185" i="2"/>
  <c r="L185" i="9" s="1"/>
  <c r="L184" i="2"/>
  <c r="L184" i="9" s="1"/>
  <c r="L183" i="2"/>
  <c r="L183" i="9" s="1"/>
  <c r="L182" i="2"/>
  <c r="L182" i="9" s="1"/>
  <c r="L181" i="2"/>
  <c r="L181" i="9" s="1"/>
  <c r="L180" i="2"/>
  <c r="L180" i="9" s="1"/>
  <c r="L179" i="2"/>
  <c r="L179" i="9" s="1"/>
  <c r="L178" i="2"/>
  <c r="L178" i="9" s="1"/>
  <c r="L177" i="2"/>
  <c r="L177" i="9" s="1"/>
  <c r="L176" i="2"/>
  <c r="L176" i="9" s="1"/>
  <c r="L175" i="2"/>
  <c r="L175" i="9" s="1"/>
  <c r="J204" i="2"/>
  <c r="J204" i="9" s="1"/>
  <c r="J203" i="2"/>
  <c r="J203" i="9" s="1"/>
  <c r="J202" i="2"/>
  <c r="J202" i="9" s="1"/>
  <c r="J201" i="2"/>
  <c r="J201" i="9" s="1"/>
  <c r="J200" i="2"/>
  <c r="J200" i="9" s="1"/>
  <c r="J199" i="2"/>
  <c r="J199" i="9" s="1"/>
  <c r="J198" i="2"/>
  <c r="J198" i="9" s="1"/>
  <c r="J197" i="2"/>
  <c r="J197" i="9" s="1"/>
  <c r="J196" i="2"/>
  <c r="J196" i="9" s="1"/>
  <c r="J195" i="2"/>
  <c r="J195" i="9" s="1"/>
  <c r="J194" i="2"/>
  <c r="J194" i="9" s="1"/>
  <c r="J193" i="2"/>
  <c r="J193" i="9" s="1"/>
  <c r="J192" i="2"/>
  <c r="J192" i="9" s="1"/>
  <c r="J191" i="2"/>
  <c r="J191" i="9" s="1"/>
  <c r="J190" i="2"/>
  <c r="J190" i="9" s="1"/>
  <c r="J189" i="2"/>
  <c r="J189" i="9" s="1"/>
  <c r="J188" i="2"/>
  <c r="J188" i="9" s="1"/>
  <c r="J187" i="2"/>
  <c r="J187" i="9" s="1"/>
  <c r="J186" i="2"/>
  <c r="J186" i="9" s="1"/>
  <c r="J185" i="2"/>
  <c r="J185" i="9" s="1"/>
  <c r="J184" i="2"/>
  <c r="J184" i="9" s="1"/>
  <c r="J183" i="2"/>
  <c r="J183" i="9" s="1"/>
  <c r="J182" i="2"/>
  <c r="J182" i="9" s="1"/>
  <c r="J181" i="2"/>
  <c r="J181" i="9" s="1"/>
  <c r="J180" i="2"/>
  <c r="J180" i="9" s="1"/>
  <c r="J179" i="2"/>
  <c r="J179" i="9" s="1"/>
  <c r="J178" i="2"/>
  <c r="J178" i="9" s="1"/>
  <c r="J177" i="2"/>
  <c r="J177" i="9" s="1"/>
  <c r="J176" i="2"/>
  <c r="J176" i="9" s="1"/>
  <c r="J175" i="2"/>
  <c r="J175" i="9" s="1"/>
  <c r="H204" i="2"/>
  <c r="H204" i="9" s="1"/>
  <c r="H203" i="2"/>
  <c r="H203" i="9" s="1"/>
  <c r="H202" i="2"/>
  <c r="H202" i="9" s="1"/>
  <c r="H201" i="2"/>
  <c r="H201" i="9" s="1"/>
  <c r="H200" i="2"/>
  <c r="H200" i="9" s="1"/>
  <c r="H199" i="2"/>
  <c r="H199" i="9" s="1"/>
  <c r="H198" i="2"/>
  <c r="H198" i="9" s="1"/>
  <c r="H197" i="2"/>
  <c r="H197" i="9" s="1"/>
  <c r="H196" i="2"/>
  <c r="H196" i="9" s="1"/>
  <c r="H195" i="2"/>
  <c r="H195" i="9" s="1"/>
  <c r="H194" i="2"/>
  <c r="H194" i="9" s="1"/>
  <c r="H193" i="2"/>
  <c r="H193" i="9" s="1"/>
  <c r="H192" i="2"/>
  <c r="H192" i="9" s="1"/>
  <c r="H191" i="2"/>
  <c r="H191" i="9" s="1"/>
  <c r="H190" i="2"/>
  <c r="H190" i="9" s="1"/>
  <c r="H189" i="2"/>
  <c r="H189" i="9" s="1"/>
  <c r="H188" i="2"/>
  <c r="H188" i="9" s="1"/>
  <c r="H187" i="2"/>
  <c r="H187" i="9" s="1"/>
  <c r="H186" i="2"/>
  <c r="H186" i="9" s="1"/>
  <c r="H185" i="2"/>
  <c r="H185" i="9" s="1"/>
  <c r="H184" i="2"/>
  <c r="H184" i="9" s="1"/>
  <c r="H183" i="2"/>
  <c r="H183" i="9" s="1"/>
  <c r="H182" i="2"/>
  <c r="H182" i="9" s="1"/>
  <c r="H181" i="2"/>
  <c r="H181" i="9" s="1"/>
  <c r="H180" i="2"/>
  <c r="H180" i="9" s="1"/>
  <c r="H179" i="2"/>
  <c r="H179" i="9" s="1"/>
  <c r="H178" i="2"/>
  <c r="H178" i="9" s="1"/>
  <c r="H177" i="2"/>
  <c r="H177" i="9" s="1"/>
  <c r="H176" i="2"/>
  <c r="H176" i="9" s="1"/>
  <c r="H175" i="2"/>
  <c r="H175" i="9" s="1"/>
  <c r="G204" i="2"/>
  <c r="G203" i="2"/>
  <c r="G202" i="2"/>
  <c r="G201" i="2"/>
  <c r="G200" i="2"/>
  <c r="G199" i="2"/>
  <c r="G199" i="9" s="1"/>
  <c r="G198" i="2"/>
  <c r="G197" i="2"/>
  <c r="G197" i="9" s="1"/>
  <c r="G196" i="2"/>
  <c r="G195" i="2"/>
  <c r="G194" i="2"/>
  <c r="G193" i="2"/>
  <c r="G192" i="2"/>
  <c r="G191" i="2"/>
  <c r="G190" i="2"/>
  <c r="G189" i="2"/>
  <c r="G189" i="9" s="1"/>
  <c r="G188" i="2"/>
  <c r="G187" i="2"/>
  <c r="G186" i="2"/>
  <c r="G185" i="2"/>
  <c r="G184" i="2"/>
  <c r="G183" i="2"/>
  <c r="G183" i="9" s="1"/>
  <c r="G182" i="2"/>
  <c r="G181" i="2"/>
  <c r="G181" i="9" s="1"/>
  <c r="G180" i="2"/>
  <c r="G179" i="2"/>
  <c r="G178" i="2"/>
  <c r="G177" i="2"/>
  <c r="G176" i="2"/>
  <c r="G175" i="2"/>
  <c r="E204" i="2"/>
  <c r="E204" i="9" s="1"/>
  <c r="E203" i="2"/>
  <c r="E203" i="9" s="1"/>
  <c r="E202" i="2"/>
  <c r="E202" i="9" s="1"/>
  <c r="E201" i="2"/>
  <c r="E201" i="9" s="1"/>
  <c r="E200" i="2"/>
  <c r="E200" i="9" s="1"/>
  <c r="E199" i="2"/>
  <c r="E199" i="9" s="1"/>
  <c r="E198" i="2"/>
  <c r="E198" i="9" s="1"/>
  <c r="E197" i="2"/>
  <c r="E197" i="9" s="1"/>
  <c r="E196" i="2"/>
  <c r="E196" i="9" s="1"/>
  <c r="E195" i="2"/>
  <c r="E195" i="9" s="1"/>
  <c r="E194" i="2"/>
  <c r="E194" i="9" s="1"/>
  <c r="E193" i="2"/>
  <c r="E193" i="9" s="1"/>
  <c r="E192" i="2"/>
  <c r="E192" i="9" s="1"/>
  <c r="E191" i="2"/>
  <c r="E191" i="9" s="1"/>
  <c r="E190" i="2"/>
  <c r="E190" i="9" s="1"/>
  <c r="E189" i="2"/>
  <c r="E189" i="9" s="1"/>
  <c r="E188" i="2"/>
  <c r="E188" i="9" s="1"/>
  <c r="E187" i="2"/>
  <c r="E187" i="9" s="1"/>
  <c r="E186" i="2"/>
  <c r="E186" i="9" s="1"/>
  <c r="E185" i="2"/>
  <c r="E185" i="9" s="1"/>
  <c r="E184" i="2"/>
  <c r="E184" i="9" s="1"/>
  <c r="E183" i="2"/>
  <c r="E183" i="9" s="1"/>
  <c r="E182" i="2"/>
  <c r="E182" i="9" s="1"/>
  <c r="E181" i="2"/>
  <c r="E181" i="9" s="1"/>
  <c r="E180" i="2"/>
  <c r="E180" i="9" s="1"/>
  <c r="E179" i="2"/>
  <c r="E179" i="9" s="1"/>
  <c r="E178" i="2"/>
  <c r="E178" i="9" s="1"/>
  <c r="E177" i="2"/>
  <c r="E177" i="9" s="1"/>
  <c r="E176" i="2"/>
  <c r="E176" i="9" s="1"/>
  <c r="E175" i="2"/>
  <c r="E175" i="9" s="1"/>
  <c r="C204" i="2"/>
  <c r="C204" i="9" s="1"/>
  <c r="C203" i="2"/>
  <c r="C203" i="9" s="1"/>
  <c r="C202" i="2"/>
  <c r="C202" i="9" s="1"/>
  <c r="C201" i="2"/>
  <c r="C201" i="9" s="1"/>
  <c r="C200" i="2"/>
  <c r="C200" i="9" s="1"/>
  <c r="C199" i="2"/>
  <c r="C199" i="9" s="1"/>
  <c r="C198" i="2"/>
  <c r="C198" i="9" s="1"/>
  <c r="C197" i="2"/>
  <c r="C196" i="2"/>
  <c r="C196" i="9" s="1"/>
  <c r="C195" i="2"/>
  <c r="C195" i="9" s="1"/>
  <c r="C194" i="2"/>
  <c r="C194" i="9" s="1"/>
  <c r="C193" i="2"/>
  <c r="C193" i="9" s="1"/>
  <c r="C192" i="2"/>
  <c r="C192" i="9" s="1"/>
  <c r="C191" i="2"/>
  <c r="C191" i="9" s="1"/>
  <c r="C190" i="2"/>
  <c r="C190" i="9" s="1"/>
  <c r="C189" i="2"/>
  <c r="C188" i="2"/>
  <c r="C188" i="9" s="1"/>
  <c r="C187" i="2"/>
  <c r="C187" i="9" s="1"/>
  <c r="C186" i="2"/>
  <c r="C186" i="9" s="1"/>
  <c r="C185" i="2"/>
  <c r="C185" i="9" s="1"/>
  <c r="C184" i="2"/>
  <c r="C184" i="9" s="1"/>
  <c r="C183" i="2"/>
  <c r="C183" i="9" s="1"/>
  <c r="C182" i="2"/>
  <c r="C182" i="9" s="1"/>
  <c r="C181" i="2"/>
  <c r="C180" i="2"/>
  <c r="C180" i="9" s="1"/>
  <c r="C179" i="2"/>
  <c r="C179" i="9" s="1"/>
  <c r="C178" i="2"/>
  <c r="C178" i="9" s="1"/>
  <c r="C177" i="2"/>
  <c r="C177" i="9" s="1"/>
  <c r="C176" i="2"/>
  <c r="C176" i="9" s="1"/>
  <c r="C175" i="2"/>
  <c r="C175" i="9" s="1"/>
  <c r="B204" i="2"/>
  <c r="B203" i="2"/>
  <c r="B202" i="2"/>
  <c r="B201" i="2"/>
  <c r="B201" i="9" s="1"/>
  <c r="B200" i="2"/>
  <c r="B199" i="2"/>
  <c r="B198" i="2"/>
  <c r="B197" i="2"/>
  <c r="B197" i="9" s="1"/>
  <c r="B196" i="2"/>
  <c r="B195" i="2"/>
  <c r="B194" i="2"/>
  <c r="B193" i="2"/>
  <c r="B193" i="9" s="1"/>
  <c r="B192" i="2"/>
  <c r="B191" i="2"/>
  <c r="B190" i="2"/>
  <c r="B189" i="2"/>
  <c r="B189" i="9" s="1"/>
  <c r="B188" i="2"/>
  <c r="B187" i="2"/>
  <c r="B186" i="2"/>
  <c r="B185" i="2"/>
  <c r="B185" i="9" s="1"/>
  <c r="B184" i="2"/>
  <c r="B183" i="2"/>
  <c r="B182" i="2"/>
  <c r="B181" i="2"/>
  <c r="B181" i="9" s="1"/>
  <c r="B180" i="2"/>
  <c r="B179" i="2"/>
  <c r="B178" i="2"/>
  <c r="B177" i="2"/>
  <c r="B177" i="9" s="1"/>
  <c r="B176" i="2"/>
  <c r="B175" i="2"/>
  <c r="O170" i="2"/>
  <c r="O170" i="9" s="1"/>
  <c r="O169" i="2"/>
  <c r="O169" i="9" s="1"/>
  <c r="O168" i="2"/>
  <c r="O168" i="9" s="1"/>
  <c r="O167" i="2"/>
  <c r="O167" i="9" s="1"/>
  <c r="O166" i="2"/>
  <c r="O166" i="9" s="1"/>
  <c r="O165" i="2"/>
  <c r="O165" i="9" s="1"/>
  <c r="O164" i="2"/>
  <c r="O164" i="9" s="1"/>
  <c r="O163" i="2"/>
  <c r="O163" i="9" s="1"/>
  <c r="O162" i="2"/>
  <c r="O162" i="9" s="1"/>
  <c r="O161" i="2"/>
  <c r="O161" i="9" s="1"/>
  <c r="O160" i="2"/>
  <c r="O160" i="9" s="1"/>
  <c r="O159" i="2"/>
  <c r="O159" i="9" s="1"/>
  <c r="O158" i="2"/>
  <c r="O158" i="9" s="1"/>
  <c r="O157" i="2"/>
  <c r="O157" i="9" s="1"/>
  <c r="O156" i="2"/>
  <c r="O156" i="9" s="1"/>
  <c r="O155" i="2"/>
  <c r="O155" i="9" s="1"/>
  <c r="O154" i="2"/>
  <c r="O154" i="9" s="1"/>
  <c r="O153" i="2"/>
  <c r="O153" i="9" s="1"/>
  <c r="O152" i="2"/>
  <c r="O152" i="9" s="1"/>
  <c r="O151" i="2"/>
  <c r="O151" i="9" s="1"/>
  <c r="O150" i="2"/>
  <c r="O150" i="9" s="1"/>
  <c r="O149" i="2"/>
  <c r="O149" i="9" s="1"/>
  <c r="O148" i="2"/>
  <c r="O148" i="9" s="1"/>
  <c r="O147" i="2"/>
  <c r="O147" i="9" s="1"/>
  <c r="O146" i="2"/>
  <c r="O146" i="9" s="1"/>
  <c r="O145" i="2"/>
  <c r="O145" i="9" s="1"/>
  <c r="O144" i="2"/>
  <c r="O144" i="9" s="1"/>
  <c r="O143" i="2"/>
  <c r="O143" i="9" s="1"/>
  <c r="O142" i="2"/>
  <c r="O142" i="9" s="1"/>
  <c r="O141" i="2"/>
  <c r="O141" i="9" s="1"/>
  <c r="M170" i="2"/>
  <c r="M170" i="9" s="1"/>
  <c r="M169" i="2"/>
  <c r="M169" i="9" s="1"/>
  <c r="M168" i="2"/>
  <c r="M168" i="9" s="1"/>
  <c r="M167" i="2"/>
  <c r="M167" i="9" s="1"/>
  <c r="M166" i="2"/>
  <c r="M166" i="9" s="1"/>
  <c r="M165" i="2"/>
  <c r="M165" i="9" s="1"/>
  <c r="M164" i="2"/>
  <c r="M164" i="9" s="1"/>
  <c r="M163" i="2"/>
  <c r="M163" i="9" s="1"/>
  <c r="M162" i="2"/>
  <c r="M162" i="9" s="1"/>
  <c r="M161" i="2"/>
  <c r="M161" i="9" s="1"/>
  <c r="M160" i="2"/>
  <c r="M160" i="9" s="1"/>
  <c r="M159" i="2"/>
  <c r="M159" i="9" s="1"/>
  <c r="M158" i="2"/>
  <c r="M158" i="9" s="1"/>
  <c r="M157" i="2"/>
  <c r="M157" i="9" s="1"/>
  <c r="M156" i="2"/>
  <c r="M156" i="9" s="1"/>
  <c r="M155" i="2"/>
  <c r="M155" i="9" s="1"/>
  <c r="M154" i="2"/>
  <c r="M154" i="9" s="1"/>
  <c r="M153" i="2"/>
  <c r="M153" i="9" s="1"/>
  <c r="M152" i="2"/>
  <c r="M152" i="9" s="1"/>
  <c r="M151" i="2"/>
  <c r="M151" i="9" s="1"/>
  <c r="M150" i="2"/>
  <c r="M150" i="9" s="1"/>
  <c r="M149" i="2"/>
  <c r="M149" i="9" s="1"/>
  <c r="M148" i="2"/>
  <c r="M148" i="9" s="1"/>
  <c r="M147" i="2"/>
  <c r="M147" i="9" s="1"/>
  <c r="M146" i="2"/>
  <c r="M146" i="9" s="1"/>
  <c r="M145" i="2"/>
  <c r="M145" i="9" s="1"/>
  <c r="M144" i="2"/>
  <c r="M144" i="9" s="1"/>
  <c r="M143" i="2"/>
  <c r="M143" i="9" s="1"/>
  <c r="M142" i="2"/>
  <c r="M142" i="9" s="1"/>
  <c r="M141" i="2"/>
  <c r="M141" i="9" s="1"/>
  <c r="L170" i="2"/>
  <c r="L169" i="2"/>
  <c r="L169" i="9" s="1"/>
  <c r="L168" i="2"/>
  <c r="L167" i="2"/>
  <c r="L166" i="2"/>
  <c r="L165" i="2"/>
  <c r="L165" i="9" s="1"/>
  <c r="L164" i="2"/>
  <c r="L163" i="2"/>
  <c r="L162" i="2"/>
  <c r="L161" i="2"/>
  <c r="L161" i="9" s="1"/>
  <c r="L160" i="2"/>
  <c r="L159" i="2"/>
  <c r="L158" i="2"/>
  <c r="L157" i="2"/>
  <c r="L157" i="9" s="1"/>
  <c r="L156" i="2"/>
  <c r="L155" i="2"/>
  <c r="L154" i="2"/>
  <c r="L153" i="2"/>
  <c r="L153" i="9" s="1"/>
  <c r="L152" i="2"/>
  <c r="L151" i="2"/>
  <c r="L150" i="2"/>
  <c r="L149" i="2"/>
  <c r="L149" i="9" s="1"/>
  <c r="L148" i="2"/>
  <c r="L147" i="2"/>
  <c r="L146" i="2"/>
  <c r="L145" i="2"/>
  <c r="L145" i="9" s="1"/>
  <c r="L144" i="2"/>
  <c r="L143" i="2"/>
  <c r="L142" i="2"/>
  <c r="L141" i="2"/>
  <c r="L141" i="9" s="1"/>
  <c r="J170" i="2"/>
  <c r="J170" i="9" s="1"/>
  <c r="J169" i="2"/>
  <c r="J169" i="9" s="1"/>
  <c r="J168" i="2"/>
  <c r="J168" i="9" s="1"/>
  <c r="J167" i="2"/>
  <c r="J167" i="9" s="1"/>
  <c r="J166" i="2"/>
  <c r="J166" i="9" s="1"/>
  <c r="J165" i="2"/>
  <c r="J165" i="9" s="1"/>
  <c r="J164" i="2"/>
  <c r="J164" i="9" s="1"/>
  <c r="J163" i="2"/>
  <c r="J163" i="9" s="1"/>
  <c r="J162" i="2"/>
  <c r="J162" i="9" s="1"/>
  <c r="J161" i="2"/>
  <c r="J161" i="9" s="1"/>
  <c r="J160" i="2"/>
  <c r="J160" i="9" s="1"/>
  <c r="J159" i="2"/>
  <c r="J159" i="9" s="1"/>
  <c r="J158" i="2"/>
  <c r="J158" i="9" s="1"/>
  <c r="J157" i="2"/>
  <c r="J157" i="9" s="1"/>
  <c r="J156" i="2"/>
  <c r="J156" i="9" s="1"/>
  <c r="J155" i="2"/>
  <c r="J155" i="9" s="1"/>
  <c r="J154" i="2"/>
  <c r="J154" i="9" s="1"/>
  <c r="J153" i="2"/>
  <c r="J153" i="9" s="1"/>
  <c r="J152" i="2"/>
  <c r="J152" i="9" s="1"/>
  <c r="J151" i="2"/>
  <c r="J151" i="9" s="1"/>
  <c r="J150" i="2"/>
  <c r="J150" i="9" s="1"/>
  <c r="J149" i="2"/>
  <c r="J149" i="9" s="1"/>
  <c r="J148" i="2"/>
  <c r="J148" i="9" s="1"/>
  <c r="J147" i="2"/>
  <c r="J147" i="9" s="1"/>
  <c r="J146" i="2"/>
  <c r="J146" i="9" s="1"/>
  <c r="J145" i="2"/>
  <c r="J145" i="9" s="1"/>
  <c r="J144" i="2"/>
  <c r="J144" i="9" s="1"/>
  <c r="J143" i="2"/>
  <c r="J143" i="9" s="1"/>
  <c r="J142" i="2"/>
  <c r="J142" i="9" s="1"/>
  <c r="J141" i="2"/>
  <c r="J141" i="9" s="1"/>
  <c r="H170" i="2"/>
  <c r="H170" i="9" s="1"/>
  <c r="H169" i="2"/>
  <c r="H168" i="2"/>
  <c r="H168" i="9" s="1"/>
  <c r="H167" i="2"/>
  <c r="H167" i="9" s="1"/>
  <c r="H166" i="2"/>
  <c r="H166" i="9" s="1"/>
  <c r="H165" i="2"/>
  <c r="H165" i="9" s="1"/>
  <c r="H164" i="2"/>
  <c r="H164" i="9" s="1"/>
  <c r="H163" i="2"/>
  <c r="H163" i="9" s="1"/>
  <c r="H162" i="2"/>
  <c r="H162" i="9" s="1"/>
  <c r="H161" i="2"/>
  <c r="H161" i="9" s="1"/>
  <c r="H160" i="2"/>
  <c r="H160" i="9" s="1"/>
  <c r="H159" i="2"/>
  <c r="H159" i="9" s="1"/>
  <c r="H158" i="2"/>
  <c r="H158" i="9" s="1"/>
  <c r="H157" i="2"/>
  <c r="H157" i="9" s="1"/>
  <c r="H156" i="2"/>
  <c r="H156" i="9" s="1"/>
  <c r="H155" i="2"/>
  <c r="H155" i="9" s="1"/>
  <c r="H154" i="2"/>
  <c r="H154" i="9" s="1"/>
  <c r="H153" i="2"/>
  <c r="H152" i="2"/>
  <c r="H152" i="9" s="1"/>
  <c r="H151" i="2"/>
  <c r="H151" i="9" s="1"/>
  <c r="H150" i="2"/>
  <c r="H150" i="9" s="1"/>
  <c r="H149" i="2"/>
  <c r="H149" i="9" s="1"/>
  <c r="H148" i="2"/>
  <c r="H148" i="9" s="1"/>
  <c r="H147" i="2"/>
  <c r="H147" i="9" s="1"/>
  <c r="H146" i="2"/>
  <c r="H146" i="9" s="1"/>
  <c r="H145" i="2"/>
  <c r="H145" i="9" s="1"/>
  <c r="H144" i="2"/>
  <c r="H144" i="9" s="1"/>
  <c r="H143" i="2"/>
  <c r="H143" i="9" s="1"/>
  <c r="H142" i="2"/>
  <c r="H142" i="9" s="1"/>
  <c r="H141" i="2"/>
  <c r="H141" i="9" s="1"/>
  <c r="G170" i="2"/>
  <c r="G169" i="2"/>
  <c r="G169" i="9" s="1"/>
  <c r="G168" i="2"/>
  <c r="G167" i="2"/>
  <c r="G166" i="2"/>
  <c r="G165" i="2"/>
  <c r="G164" i="2"/>
  <c r="G163" i="2"/>
  <c r="G162" i="2"/>
  <c r="G161" i="2"/>
  <c r="G161" i="9" s="1"/>
  <c r="G160" i="2"/>
  <c r="G159" i="2"/>
  <c r="G158" i="2"/>
  <c r="G157" i="2"/>
  <c r="G156" i="2"/>
  <c r="G155" i="2"/>
  <c r="G154" i="2"/>
  <c r="G153" i="2"/>
  <c r="G153" i="9" s="1"/>
  <c r="G152" i="2"/>
  <c r="G151" i="2"/>
  <c r="G150" i="2"/>
  <c r="G149" i="2"/>
  <c r="G148" i="2"/>
  <c r="G147" i="2"/>
  <c r="G146" i="2"/>
  <c r="G145" i="2"/>
  <c r="G145" i="9" s="1"/>
  <c r="G144" i="2"/>
  <c r="G143" i="2"/>
  <c r="G142" i="2"/>
  <c r="G141" i="2"/>
  <c r="E170" i="2"/>
  <c r="E170" i="9" s="1"/>
  <c r="E169" i="2"/>
  <c r="E169" i="9" s="1"/>
  <c r="E168" i="2"/>
  <c r="E168" i="9" s="1"/>
  <c r="E167" i="2"/>
  <c r="E167" i="9" s="1"/>
  <c r="E166" i="2"/>
  <c r="E166" i="9" s="1"/>
  <c r="E165" i="2"/>
  <c r="E165" i="9" s="1"/>
  <c r="E164" i="2"/>
  <c r="E164" i="9" s="1"/>
  <c r="E163" i="2"/>
  <c r="E163" i="9" s="1"/>
  <c r="E162" i="2"/>
  <c r="E162" i="9" s="1"/>
  <c r="E161" i="2"/>
  <c r="E161" i="9" s="1"/>
  <c r="E160" i="2"/>
  <c r="E160" i="9" s="1"/>
  <c r="E159" i="2"/>
  <c r="E159" i="9" s="1"/>
  <c r="E158" i="2"/>
  <c r="E158" i="9" s="1"/>
  <c r="E157" i="2"/>
  <c r="E157" i="9" s="1"/>
  <c r="E156" i="2"/>
  <c r="E156" i="9" s="1"/>
  <c r="E155" i="2"/>
  <c r="E155" i="9" s="1"/>
  <c r="E154" i="2"/>
  <c r="E154" i="9" s="1"/>
  <c r="E153" i="2"/>
  <c r="E153" i="9" s="1"/>
  <c r="E152" i="2"/>
  <c r="E152" i="9" s="1"/>
  <c r="E151" i="2"/>
  <c r="E151" i="9" s="1"/>
  <c r="E150" i="2"/>
  <c r="E150" i="9" s="1"/>
  <c r="E149" i="2"/>
  <c r="E149" i="9" s="1"/>
  <c r="E148" i="2"/>
  <c r="E148" i="9" s="1"/>
  <c r="E147" i="2"/>
  <c r="E147" i="9" s="1"/>
  <c r="E146" i="2"/>
  <c r="E146" i="9" s="1"/>
  <c r="E145" i="2"/>
  <c r="E145" i="9" s="1"/>
  <c r="E144" i="2"/>
  <c r="E144" i="9" s="1"/>
  <c r="E143" i="2"/>
  <c r="E143" i="9" s="1"/>
  <c r="E142" i="2"/>
  <c r="E142" i="9" s="1"/>
  <c r="E141" i="2"/>
  <c r="E141" i="9" s="1"/>
  <c r="C170" i="2"/>
  <c r="C170" i="9" s="1"/>
  <c r="C169" i="2"/>
  <c r="C169" i="9" s="1"/>
  <c r="C168" i="2"/>
  <c r="C168" i="9" s="1"/>
  <c r="C167" i="2"/>
  <c r="C167" i="9" s="1"/>
  <c r="C166" i="2"/>
  <c r="C166" i="9" s="1"/>
  <c r="C165" i="2"/>
  <c r="C165" i="9" s="1"/>
  <c r="C164" i="2"/>
  <c r="C164" i="9" s="1"/>
  <c r="C163" i="2"/>
  <c r="C163" i="9" s="1"/>
  <c r="C162" i="2"/>
  <c r="C162" i="9" s="1"/>
  <c r="C161" i="2"/>
  <c r="C161" i="9" s="1"/>
  <c r="C160" i="2"/>
  <c r="C160" i="9" s="1"/>
  <c r="C159" i="2"/>
  <c r="C159" i="9" s="1"/>
  <c r="C158" i="2"/>
  <c r="C158" i="9" s="1"/>
  <c r="C157" i="2"/>
  <c r="C157" i="9" s="1"/>
  <c r="C156" i="2"/>
  <c r="C156" i="9" s="1"/>
  <c r="C155" i="2"/>
  <c r="C155" i="9" s="1"/>
  <c r="C154" i="2"/>
  <c r="C154" i="9" s="1"/>
  <c r="C153" i="2"/>
  <c r="C153" i="9" s="1"/>
  <c r="C152" i="2"/>
  <c r="C152" i="9" s="1"/>
  <c r="C151" i="2"/>
  <c r="C151" i="9" s="1"/>
  <c r="C150" i="2"/>
  <c r="C150" i="9" s="1"/>
  <c r="C149" i="2"/>
  <c r="C149" i="9" s="1"/>
  <c r="C148" i="2"/>
  <c r="C148" i="9" s="1"/>
  <c r="C147" i="2"/>
  <c r="C147" i="9" s="1"/>
  <c r="C146" i="2"/>
  <c r="C146" i="9" s="1"/>
  <c r="C145" i="2"/>
  <c r="C145" i="9" s="1"/>
  <c r="C144" i="2"/>
  <c r="C144" i="9" s="1"/>
  <c r="C143" i="2"/>
  <c r="C143" i="9" s="1"/>
  <c r="C142" i="2"/>
  <c r="C142" i="9" s="1"/>
  <c r="C141" i="2"/>
  <c r="C141" i="9" s="1"/>
  <c r="B170" i="2"/>
  <c r="B169" i="2"/>
  <c r="B168" i="2"/>
  <c r="B167" i="2"/>
  <c r="B167" i="9" s="1"/>
  <c r="B166" i="2"/>
  <c r="B165" i="2"/>
  <c r="B164" i="2"/>
  <c r="B163" i="2"/>
  <c r="B163" i="9" s="1"/>
  <c r="B162" i="2"/>
  <c r="B161" i="2"/>
  <c r="B160" i="2"/>
  <c r="B159" i="2"/>
  <c r="B159" i="9" s="1"/>
  <c r="B158" i="2"/>
  <c r="B157" i="2"/>
  <c r="B156" i="2"/>
  <c r="B155" i="2"/>
  <c r="B155" i="9" s="1"/>
  <c r="B154" i="2"/>
  <c r="B153" i="2"/>
  <c r="B152" i="2"/>
  <c r="B151" i="2"/>
  <c r="B151" i="9" s="1"/>
  <c r="B150" i="2"/>
  <c r="B149" i="2"/>
  <c r="B148" i="2"/>
  <c r="B147" i="2"/>
  <c r="B147" i="9" s="1"/>
  <c r="B146" i="2"/>
  <c r="B145" i="2"/>
  <c r="B144" i="2"/>
  <c r="B143" i="2"/>
  <c r="B143" i="9" s="1"/>
  <c r="B142" i="2"/>
  <c r="B141" i="2"/>
  <c r="O136" i="2"/>
  <c r="O136" i="9" s="1"/>
  <c r="O135" i="2"/>
  <c r="O135" i="9" s="1"/>
  <c r="O134" i="2"/>
  <c r="O134" i="9" s="1"/>
  <c r="O133" i="2"/>
  <c r="O133" i="9" s="1"/>
  <c r="O132" i="2"/>
  <c r="O132" i="9" s="1"/>
  <c r="O131" i="2"/>
  <c r="O131" i="9" s="1"/>
  <c r="O130" i="2"/>
  <c r="O130" i="9" s="1"/>
  <c r="O129" i="2"/>
  <c r="O129" i="9" s="1"/>
  <c r="O128" i="2"/>
  <c r="O128" i="9" s="1"/>
  <c r="O127" i="2"/>
  <c r="O127" i="9" s="1"/>
  <c r="O126" i="2"/>
  <c r="O126" i="9" s="1"/>
  <c r="O125" i="2"/>
  <c r="O125" i="9" s="1"/>
  <c r="O124" i="2"/>
  <c r="O124" i="9" s="1"/>
  <c r="O123" i="2"/>
  <c r="O123" i="9" s="1"/>
  <c r="O122" i="2"/>
  <c r="O122" i="9" s="1"/>
  <c r="O121" i="2"/>
  <c r="O121" i="9" s="1"/>
  <c r="O120" i="2"/>
  <c r="O120" i="9" s="1"/>
  <c r="O119" i="2"/>
  <c r="O119" i="9" s="1"/>
  <c r="O118" i="2"/>
  <c r="O118" i="9" s="1"/>
  <c r="O117" i="2"/>
  <c r="O117" i="9" s="1"/>
  <c r="O116" i="2"/>
  <c r="O116" i="9" s="1"/>
  <c r="O115" i="2"/>
  <c r="O115" i="9" s="1"/>
  <c r="O114" i="2"/>
  <c r="O114" i="9" s="1"/>
  <c r="O113" i="2"/>
  <c r="O113" i="9" s="1"/>
  <c r="O112" i="2"/>
  <c r="O112" i="9" s="1"/>
  <c r="O111" i="2"/>
  <c r="O111" i="9" s="1"/>
  <c r="O110" i="2"/>
  <c r="O110" i="9" s="1"/>
  <c r="O109" i="2"/>
  <c r="O109" i="9" s="1"/>
  <c r="O108" i="2"/>
  <c r="O108" i="9" s="1"/>
  <c r="O107" i="2"/>
  <c r="O107" i="9" s="1"/>
  <c r="M136" i="2"/>
  <c r="M136" i="9" s="1"/>
  <c r="M135" i="2"/>
  <c r="M135" i="9" s="1"/>
  <c r="M134" i="2"/>
  <c r="M134" i="9" s="1"/>
  <c r="M133" i="2"/>
  <c r="M133" i="9" s="1"/>
  <c r="M132" i="2"/>
  <c r="M132" i="9" s="1"/>
  <c r="M131" i="2"/>
  <c r="M131" i="9" s="1"/>
  <c r="M130" i="2"/>
  <c r="M130" i="9" s="1"/>
  <c r="M129" i="2"/>
  <c r="M128" i="2"/>
  <c r="M128" i="9" s="1"/>
  <c r="M127" i="2"/>
  <c r="M127" i="9" s="1"/>
  <c r="M126" i="2"/>
  <c r="M126" i="9" s="1"/>
  <c r="M125" i="2"/>
  <c r="M125" i="9" s="1"/>
  <c r="M124" i="2"/>
  <c r="M124" i="9" s="1"/>
  <c r="M123" i="2"/>
  <c r="M123" i="9" s="1"/>
  <c r="M122" i="2"/>
  <c r="M122" i="9" s="1"/>
  <c r="M121" i="2"/>
  <c r="M120" i="2"/>
  <c r="M120" i="9" s="1"/>
  <c r="M119" i="2"/>
  <c r="M119" i="9" s="1"/>
  <c r="M118" i="2"/>
  <c r="M118" i="9" s="1"/>
  <c r="M117" i="2"/>
  <c r="M117" i="9" s="1"/>
  <c r="M116" i="2"/>
  <c r="M116" i="9" s="1"/>
  <c r="M115" i="2"/>
  <c r="M115" i="9" s="1"/>
  <c r="M114" i="2"/>
  <c r="M114" i="9" s="1"/>
  <c r="M113" i="2"/>
  <c r="M112" i="2"/>
  <c r="M112" i="9" s="1"/>
  <c r="M111" i="2"/>
  <c r="M111" i="9" s="1"/>
  <c r="M110" i="2"/>
  <c r="M110" i="9" s="1"/>
  <c r="M109" i="2"/>
  <c r="M109" i="9" s="1"/>
  <c r="M108" i="2"/>
  <c r="M108" i="9" s="1"/>
  <c r="M107" i="2"/>
  <c r="M107" i="9" s="1"/>
  <c r="L136" i="2"/>
  <c r="L135" i="2"/>
  <c r="L134" i="2"/>
  <c r="L133" i="2"/>
  <c r="L133" i="9" s="1"/>
  <c r="L132" i="2"/>
  <c r="L131" i="2"/>
  <c r="L131" i="9" s="1"/>
  <c r="L130" i="2"/>
  <c r="L129" i="2"/>
  <c r="L129" i="9" s="1"/>
  <c r="L128" i="2"/>
  <c r="L127" i="2"/>
  <c r="L126" i="2"/>
  <c r="L125" i="2"/>
  <c r="L125" i="9" s="1"/>
  <c r="L124" i="2"/>
  <c r="L123" i="2"/>
  <c r="L122" i="2"/>
  <c r="L121" i="2"/>
  <c r="L121" i="9" s="1"/>
  <c r="L120" i="2"/>
  <c r="L119" i="2"/>
  <c r="L118" i="2"/>
  <c r="L117" i="2"/>
  <c r="L117" i="9" s="1"/>
  <c r="L116" i="2"/>
  <c r="L115" i="2"/>
  <c r="L115" i="9" s="1"/>
  <c r="L114" i="2"/>
  <c r="L113" i="2"/>
  <c r="L113" i="9" s="1"/>
  <c r="L112" i="2"/>
  <c r="L111" i="2"/>
  <c r="L110" i="2"/>
  <c r="L109" i="2"/>
  <c r="L109" i="9" s="1"/>
  <c r="L108" i="2"/>
  <c r="L107" i="2"/>
  <c r="J136" i="2"/>
  <c r="J136" i="9" s="1"/>
  <c r="J135" i="2"/>
  <c r="J135" i="9" s="1"/>
  <c r="J134" i="2"/>
  <c r="J134" i="9" s="1"/>
  <c r="J133" i="2"/>
  <c r="J133" i="9" s="1"/>
  <c r="J132" i="2"/>
  <c r="J132" i="9" s="1"/>
  <c r="J131" i="2"/>
  <c r="J131" i="9" s="1"/>
  <c r="J130" i="2"/>
  <c r="J130" i="9" s="1"/>
  <c r="J129" i="2"/>
  <c r="J129" i="9" s="1"/>
  <c r="J128" i="2"/>
  <c r="J128" i="9" s="1"/>
  <c r="J127" i="2"/>
  <c r="J127" i="9" s="1"/>
  <c r="J126" i="2"/>
  <c r="J126" i="9" s="1"/>
  <c r="J125" i="2"/>
  <c r="J125" i="9" s="1"/>
  <c r="J124" i="2"/>
  <c r="J124" i="9" s="1"/>
  <c r="J123" i="2"/>
  <c r="J123" i="9" s="1"/>
  <c r="J122" i="2"/>
  <c r="J122" i="9" s="1"/>
  <c r="J121" i="2"/>
  <c r="J121" i="9" s="1"/>
  <c r="J120" i="2"/>
  <c r="J120" i="9" s="1"/>
  <c r="J119" i="2"/>
  <c r="J119" i="9" s="1"/>
  <c r="J118" i="2"/>
  <c r="J118" i="9" s="1"/>
  <c r="J117" i="2"/>
  <c r="J117" i="9" s="1"/>
  <c r="J116" i="2"/>
  <c r="J116" i="9" s="1"/>
  <c r="J115" i="2"/>
  <c r="J115" i="9" s="1"/>
  <c r="J114" i="2"/>
  <c r="J114" i="9" s="1"/>
  <c r="J113" i="2"/>
  <c r="J113" i="9" s="1"/>
  <c r="J112" i="2"/>
  <c r="J112" i="9" s="1"/>
  <c r="J111" i="2"/>
  <c r="J111" i="9" s="1"/>
  <c r="J110" i="2"/>
  <c r="J110" i="9" s="1"/>
  <c r="J109" i="2"/>
  <c r="J109" i="9" s="1"/>
  <c r="J108" i="2"/>
  <c r="J108" i="9" s="1"/>
  <c r="J107" i="2"/>
  <c r="J107" i="9" s="1"/>
  <c r="H136" i="2"/>
  <c r="H136" i="9" s="1"/>
  <c r="H135" i="2"/>
  <c r="H135" i="9" s="1"/>
  <c r="H134" i="2"/>
  <c r="H134" i="9" s="1"/>
  <c r="H133" i="2"/>
  <c r="H133" i="9" s="1"/>
  <c r="H132" i="2"/>
  <c r="H132" i="9" s="1"/>
  <c r="H131" i="2"/>
  <c r="H131" i="9" s="1"/>
  <c r="H130" i="2"/>
  <c r="H130" i="9" s="1"/>
  <c r="H129" i="2"/>
  <c r="H129" i="9" s="1"/>
  <c r="H128" i="2"/>
  <c r="H128" i="9" s="1"/>
  <c r="H127" i="2"/>
  <c r="H127" i="9" s="1"/>
  <c r="H126" i="2"/>
  <c r="H126" i="9" s="1"/>
  <c r="H125" i="2"/>
  <c r="H125" i="9" s="1"/>
  <c r="H124" i="2"/>
  <c r="H124" i="9" s="1"/>
  <c r="H123" i="2"/>
  <c r="H123" i="9" s="1"/>
  <c r="H122" i="2"/>
  <c r="H122" i="9" s="1"/>
  <c r="H121" i="2"/>
  <c r="H121" i="9" s="1"/>
  <c r="H120" i="2"/>
  <c r="H120" i="9" s="1"/>
  <c r="H119" i="2"/>
  <c r="H119" i="9" s="1"/>
  <c r="H118" i="2"/>
  <c r="H118" i="9" s="1"/>
  <c r="H117" i="2"/>
  <c r="H117" i="9" s="1"/>
  <c r="H116" i="2"/>
  <c r="H116" i="9" s="1"/>
  <c r="H115" i="2"/>
  <c r="H115" i="9" s="1"/>
  <c r="H114" i="2"/>
  <c r="H114" i="9" s="1"/>
  <c r="H113" i="2"/>
  <c r="H113" i="9" s="1"/>
  <c r="H112" i="2"/>
  <c r="H112" i="9" s="1"/>
  <c r="H111" i="2"/>
  <c r="H111" i="9" s="1"/>
  <c r="H110" i="2"/>
  <c r="H110" i="9" s="1"/>
  <c r="H109" i="2"/>
  <c r="H109" i="9" s="1"/>
  <c r="H108" i="2"/>
  <c r="H108" i="9" s="1"/>
  <c r="H107" i="2"/>
  <c r="H107" i="9" s="1"/>
  <c r="G136" i="2"/>
  <c r="G135" i="2"/>
  <c r="G135" i="9" s="1"/>
  <c r="G134" i="2"/>
  <c r="G133" i="2"/>
  <c r="G132" i="2"/>
  <c r="G131" i="2"/>
  <c r="G130" i="2"/>
  <c r="G129" i="2"/>
  <c r="G128" i="2"/>
  <c r="G127" i="2"/>
  <c r="G127" i="9" s="1"/>
  <c r="G126" i="2"/>
  <c r="G125" i="2"/>
  <c r="G125" i="9" s="1"/>
  <c r="G124" i="2"/>
  <c r="G123" i="2"/>
  <c r="G122" i="2"/>
  <c r="G121" i="2"/>
  <c r="G120" i="2"/>
  <c r="G119" i="2"/>
  <c r="G119" i="9" s="1"/>
  <c r="G118" i="2"/>
  <c r="G117" i="2"/>
  <c r="G116" i="2"/>
  <c r="G115" i="2"/>
  <c r="G114" i="2"/>
  <c r="G113" i="2"/>
  <c r="G112" i="2"/>
  <c r="G111" i="2"/>
  <c r="G111" i="9" s="1"/>
  <c r="G110" i="2"/>
  <c r="G109" i="2"/>
  <c r="G109" i="9" s="1"/>
  <c r="G108" i="2"/>
  <c r="G107" i="2"/>
  <c r="E136" i="2"/>
  <c r="E136" i="9" s="1"/>
  <c r="E135" i="2"/>
  <c r="E135" i="9" s="1"/>
  <c r="E134" i="2"/>
  <c r="E134" i="9" s="1"/>
  <c r="E133" i="2"/>
  <c r="E133" i="9" s="1"/>
  <c r="E132" i="2"/>
  <c r="E132" i="9" s="1"/>
  <c r="E131" i="2"/>
  <c r="E131" i="9" s="1"/>
  <c r="E130" i="2"/>
  <c r="E130" i="9" s="1"/>
  <c r="E129" i="2"/>
  <c r="E129" i="9" s="1"/>
  <c r="E128" i="2"/>
  <c r="E128" i="9" s="1"/>
  <c r="E127" i="2"/>
  <c r="E127" i="9" s="1"/>
  <c r="E126" i="2"/>
  <c r="E126" i="9" s="1"/>
  <c r="E125" i="2"/>
  <c r="E125" i="9" s="1"/>
  <c r="E124" i="2"/>
  <c r="E124" i="9" s="1"/>
  <c r="E123" i="2"/>
  <c r="E123" i="9" s="1"/>
  <c r="E122" i="2"/>
  <c r="E122" i="9" s="1"/>
  <c r="E121" i="2"/>
  <c r="E121" i="9" s="1"/>
  <c r="E120" i="2"/>
  <c r="E120" i="9" s="1"/>
  <c r="E119" i="2"/>
  <c r="E119" i="9" s="1"/>
  <c r="E118" i="2"/>
  <c r="E118" i="9" s="1"/>
  <c r="E117" i="2"/>
  <c r="E117" i="9" s="1"/>
  <c r="E116" i="2"/>
  <c r="E116" i="9" s="1"/>
  <c r="E115" i="2"/>
  <c r="E115" i="9" s="1"/>
  <c r="E114" i="2"/>
  <c r="E114" i="9" s="1"/>
  <c r="E113" i="2"/>
  <c r="E113" i="9" s="1"/>
  <c r="E112" i="2"/>
  <c r="E112" i="9" s="1"/>
  <c r="E111" i="2"/>
  <c r="E111" i="9" s="1"/>
  <c r="E110" i="2"/>
  <c r="E110" i="9" s="1"/>
  <c r="E109" i="2"/>
  <c r="E109" i="9" s="1"/>
  <c r="E108" i="2"/>
  <c r="E108" i="9" s="1"/>
  <c r="E107" i="2"/>
  <c r="E107" i="9" s="1"/>
  <c r="C136" i="2"/>
  <c r="C136" i="9" s="1"/>
  <c r="C135" i="2"/>
  <c r="C134" i="2"/>
  <c r="C134" i="9" s="1"/>
  <c r="C133" i="2"/>
  <c r="C133" i="9" s="1"/>
  <c r="C132" i="2"/>
  <c r="C132" i="9" s="1"/>
  <c r="C131" i="2"/>
  <c r="C131" i="9" s="1"/>
  <c r="C130" i="2"/>
  <c r="C130" i="9" s="1"/>
  <c r="C129" i="2"/>
  <c r="C129" i="9" s="1"/>
  <c r="C128" i="2"/>
  <c r="C128" i="9" s="1"/>
  <c r="C127" i="2"/>
  <c r="C126" i="2"/>
  <c r="C126" i="9" s="1"/>
  <c r="C125" i="2"/>
  <c r="C125" i="9" s="1"/>
  <c r="C124" i="2"/>
  <c r="C124" i="9" s="1"/>
  <c r="C123" i="2"/>
  <c r="C123" i="9" s="1"/>
  <c r="C122" i="2"/>
  <c r="C122" i="9" s="1"/>
  <c r="C121" i="2"/>
  <c r="C121" i="9" s="1"/>
  <c r="C120" i="2"/>
  <c r="C120" i="9" s="1"/>
  <c r="C119" i="2"/>
  <c r="C118" i="2"/>
  <c r="C118" i="9" s="1"/>
  <c r="C117" i="2"/>
  <c r="C117" i="9" s="1"/>
  <c r="C116" i="2"/>
  <c r="C116" i="9" s="1"/>
  <c r="C115" i="2"/>
  <c r="C115" i="9" s="1"/>
  <c r="C114" i="2"/>
  <c r="C114" i="9" s="1"/>
  <c r="C113" i="2"/>
  <c r="C113" i="9" s="1"/>
  <c r="C112" i="2"/>
  <c r="C112" i="9" s="1"/>
  <c r="C111" i="2"/>
  <c r="C110" i="2"/>
  <c r="C110" i="9" s="1"/>
  <c r="C109" i="2"/>
  <c r="C109" i="9" s="1"/>
  <c r="C108" i="2"/>
  <c r="C108" i="9" s="1"/>
  <c r="C107" i="2"/>
  <c r="C107" i="9" s="1"/>
  <c r="B136" i="2"/>
  <c r="B135" i="2"/>
  <c r="B135" i="9" s="1"/>
  <c r="B134" i="2"/>
  <c r="B133" i="2"/>
  <c r="B132" i="2"/>
  <c r="B131" i="2"/>
  <c r="B131" i="9" s="1"/>
  <c r="B130" i="2"/>
  <c r="B129" i="2"/>
  <c r="B128" i="2"/>
  <c r="B127" i="2"/>
  <c r="B127" i="9" s="1"/>
  <c r="B126" i="2"/>
  <c r="B125" i="2"/>
  <c r="B124" i="2"/>
  <c r="B123" i="2"/>
  <c r="B123" i="9" s="1"/>
  <c r="B122" i="2"/>
  <c r="B121" i="2"/>
  <c r="B120" i="2"/>
  <c r="B119" i="2"/>
  <c r="B119" i="9" s="1"/>
  <c r="B118" i="2"/>
  <c r="B117" i="2"/>
  <c r="B117" i="9" s="1"/>
  <c r="B116" i="2"/>
  <c r="B115" i="2"/>
  <c r="B115" i="9" s="1"/>
  <c r="B114" i="2"/>
  <c r="B113" i="2"/>
  <c r="B112" i="2"/>
  <c r="B111" i="2"/>
  <c r="B111" i="9" s="1"/>
  <c r="B110" i="2"/>
  <c r="B109" i="2"/>
  <c r="B108" i="2"/>
  <c r="B107" i="2"/>
  <c r="B107" i="9" s="1"/>
  <c r="O102" i="2"/>
  <c r="O102" i="9" s="1"/>
  <c r="O101" i="2"/>
  <c r="O101" i="9" s="1"/>
  <c r="O100" i="2"/>
  <c r="O100" i="9" s="1"/>
  <c r="O99" i="2"/>
  <c r="O99" i="9" s="1"/>
  <c r="O98" i="2"/>
  <c r="O98" i="9" s="1"/>
  <c r="O97" i="2"/>
  <c r="O97" i="9" s="1"/>
  <c r="O96" i="2"/>
  <c r="O96" i="9" s="1"/>
  <c r="O95" i="2"/>
  <c r="O95" i="9" s="1"/>
  <c r="O94" i="2"/>
  <c r="O94" i="9" s="1"/>
  <c r="O93" i="2"/>
  <c r="O93" i="9" s="1"/>
  <c r="O92" i="2"/>
  <c r="O92" i="9" s="1"/>
  <c r="O91" i="2"/>
  <c r="O91" i="9" s="1"/>
  <c r="O90" i="2"/>
  <c r="O90" i="9" s="1"/>
  <c r="O89" i="2"/>
  <c r="O89" i="9" s="1"/>
  <c r="O88" i="2"/>
  <c r="O88" i="9" s="1"/>
  <c r="O87" i="2"/>
  <c r="O87" i="9" s="1"/>
  <c r="O86" i="2"/>
  <c r="O86" i="9" s="1"/>
  <c r="O85" i="2"/>
  <c r="O85" i="9" s="1"/>
  <c r="O84" i="2"/>
  <c r="O84" i="9" s="1"/>
  <c r="O83" i="2"/>
  <c r="O83" i="9" s="1"/>
  <c r="O82" i="2"/>
  <c r="O82" i="9" s="1"/>
  <c r="O81" i="2"/>
  <c r="O81" i="9" s="1"/>
  <c r="O80" i="2"/>
  <c r="O80" i="9" s="1"/>
  <c r="O79" i="2"/>
  <c r="O79" i="9" s="1"/>
  <c r="O78" i="2"/>
  <c r="O78" i="9" s="1"/>
  <c r="O77" i="2"/>
  <c r="O77" i="9" s="1"/>
  <c r="O76" i="2"/>
  <c r="O76" i="9" s="1"/>
  <c r="O75" i="2"/>
  <c r="O75" i="9" s="1"/>
  <c r="O74" i="2"/>
  <c r="O74" i="9" s="1"/>
  <c r="O73" i="2"/>
  <c r="O73" i="9" s="1"/>
  <c r="M102" i="2"/>
  <c r="M102" i="9" s="1"/>
  <c r="M101" i="2"/>
  <c r="M101" i="9" s="1"/>
  <c r="M100" i="2"/>
  <c r="M100" i="9" s="1"/>
  <c r="M99" i="2"/>
  <c r="M99" i="9" s="1"/>
  <c r="M98" i="2"/>
  <c r="M98" i="9" s="1"/>
  <c r="M97" i="2"/>
  <c r="M97" i="9" s="1"/>
  <c r="M96" i="2"/>
  <c r="M96" i="9" s="1"/>
  <c r="M95" i="2"/>
  <c r="M95" i="9" s="1"/>
  <c r="M94" i="2"/>
  <c r="M94" i="9" s="1"/>
  <c r="M93" i="2"/>
  <c r="M93" i="9" s="1"/>
  <c r="M92" i="2"/>
  <c r="M92" i="9" s="1"/>
  <c r="M91" i="2"/>
  <c r="M91" i="9" s="1"/>
  <c r="M90" i="2"/>
  <c r="M90" i="9" s="1"/>
  <c r="M89" i="2"/>
  <c r="M89" i="9" s="1"/>
  <c r="M88" i="2"/>
  <c r="M88" i="9" s="1"/>
  <c r="M87" i="2"/>
  <c r="M87" i="9" s="1"/>
  <c r="M86" i="2"/>
  <c r="M86" i="9" s="1"/>
  <c r="M85" i="2"/>
  <c r="M85" i="9" s="1"/>
  <c r="M84" i="2"/>
  <c r="M84" i="9" s="1"/>
  <c r="M83" i="2"/>
  <c r="M83" i="9" s="1"/>
  <c r="M82" i="2"/>
  <c r="M82" i="9" s="1"/>
  <c r="M81" i="2"/>
  <c r="M81" i="9" s="1"/>
  <c r="M80" i="2"/>
  <c r="M80" i="9" s="1"/>
  <c r="M79" i="2"/>
  <c r="M79" i="9" s="1"/>
  <c r="M78" i="2"/>
  <c r="M78" i="9" s="1"/>
  <c r="M77" i="2"/>
  <c r="M77" i="9" s="1"/>
  <c r="M76" i="2"/>
  <c r="M76" i="9" s="1"/>
  <c r="M75" i="2"/>
  <c r="M75" i="9" s="1"/>
  <c r="M74" i="2"/>
  <c r="M74" i="9" s="1"/>
  <c r="M73" i="2"/>
  <c r="M73" i="9" s="1"/>
  <c r="L102" i="2"/>
  <c r="L101" i="2"/>
  <c r="L100" i="2"/>
  <c r="L99" i="2"/>
  <c r="L98" i="2"/>
  <c r="L97" i="2"/>
  <c r="L97" i="9" s="1"/>
  <c r="L96" i="2"/>
  <c r="L95" i="2"/>
  <c r="L95" i="9" s="1"/>
  <c r="L94" i="2"/>
  <c r="L93" i="2"/>
  <c r="L92" i="2"/>
  <c r="L91" i="2"/>
  <c r="L90" i="2"/>
  <c r="L89" i="2"/>
  <c r="L88" i="2"/>
  <c r="L87" i="2"/>
  <c r="L87" i="9" s="1"/>
  <c r="L86" i="2"/>
  <c r="L85" i="2"/>
  <c r="L85" i="9" s="1"/>
  <c r="L84" i="2"/>
  <c r="L83" i="2"/>
  <c r="L82" i="2"/>
  <c r="L81" i="2"/>
  <c r="L81" i="9" s="1"/>
  <c r="L80" i="2"/>
  <c r="L79" i="2"/>
  <c r="L79" i="9" s="1"/>
  <c r="L78" i="2"/>
  <c r="L77" i="2"/>
  <c r="L76" i="2"/>
  <c r="L75" i="2"/>
  <c r="L74" i="2"/>
  <c r="L73" i="2"/>
  <c r="J102" i="2"/>
  <c r="J102" i="9" s="1"/>
  <c r="J101" i="2"/>
  <c r="J101" i="9" s="1"/>
  <c r="J100" i="2"/>
  <c r="J100" i="9" s="1"/>
  <c r="J99" i="2"/>
  <c r="J99" i="9" s="1"/>
  <c r="J98" i="2"/>
  <c r="J98" i="9" s="1"/>
  <c r="J97" i="2"/>
  <c r="J97" i="9" s="1"/>
  <c r="J96" i="2"/>
  <c r="J96" i="9" s="1"/>
  <c r="J95" i="2"/>
  <c r="J95" i="9" s="1"/>
  <c r="J94" i="2"/>
  <c r="J94" i="9" s="1"/>
  <c r="J93" i="2"/>
  <c r="J93" i="9" s="1"/>
  <c r="J92" i="2"/>
  <c r="J92" i="9" s="1"/>
  <c r="J91" i="2"/>
  <c r="J91" i="9" s="1"/>
  <c r="J90" i="2"/>
  <c r="J90" i="9" s="1"/>
  <c r="J89" i="2"/>
  <c r="J89" i="9" s="1"/>
  <c r="J88" i="2"/>
  <c r="J88" i="9" s="1"/>
  <c r="J87" i="2"/>
  <c r="J87" i="9" s="1"/>
  <c r="J86" i="2"/>
  <c r="J86" i="9" s="1"/>
  <c r="J85" i="2"/>
  <c r="J85" i="9" s="1"/>
  <c r="J84" i="2"/>
  <c r="J84" i="9" s="1"/>
  <c r="J83" i="2"/>
  <c r="J83" i="9" s="1"/>
  <c r="J82" i="2"/>
  <c r="J82" i="9" s="1"/>
  <c r="J81" i="2"/>
  <c r="J81" i="9" s="1"/>
  <c r="J80" i="2"/>
  <c r="J80" i="9" s="1"/>
  <c r="J79" i="2"/>
  <c r="J79" i="9" s="1"/>
  <c r="J78" i="2"/>
  <c r="J78" i="9" s="1"/>
  <c r="J77" i="2"/>
  <c r="J77" i="9" s="1"/>
  <c r="J76" i="2"/>
  <c r="J76" i="9" s="1"/>
  <c r="J75" i="2"/>
  <c r="J75" i="9" s="1"/>
  <c r="J74" i="2"/>
  <c r="J74" i="9" s="1"/>
  <c r="J73" i="2"/>
  <c r="J73" i="9" s="1"/>
  <c r="H102" i="2"/>
  <c r="H102" i="9" s="1"/>
  <c r="H101" i="2"/>
  <c r="H101" i="9" s="1"/>
  <c r="H100" i="2"/>
  <c r="H100" i="9" s="1"/>
  <c r="H99" i="2"/>
  <c r="H99" i="9" s="1"/>
  <c r="H98" i="2"/>
  <c r="H98" i="9" s="1"/>
  <c r="H97" i="2"/>
  <c r="H97" i="9" s="1"/>
  <c r="H96" i="2"/>
  <c r="H96" i="9" s="1"/>
  <c r="H95" i="2"/>
  <c r="H94" i="2"/>
  <c r="H94" i="9" s="1"/>
  <c r="H93" i="2"/>
  <c r="H93" i="9" s="1"/>
  <c r="H92" i="2"/>
  <c r="H92" i="9" s="1"/>
  <c r="H91" i="2"/>
  <c r="H91" i="9" s="1"/>
  <c r="H90" i="2"/>
  <c r="H90" i="9" s="1"/>
  <c r="H89" i="2"/>
  <c r="H89" i="9" s="1"/>
  <c r="H88" i="2"/>
  <c r="H88" i="9" s="1"/>
  <c r="H87" i="2"/>
  <c r="H86" i="2"/>
  <c r="H86" i="9" s="1"/>
  <c r="H85" i="2"/>
  <c r="H85" i="9" s="1"/>
  <c r="H84" i="2"/>
  <c r="H84" i="9" s="1"/>
  <c r="H83" i="2"/>
  <c r="H83" i="9" s="1"/>
  <c r="H82" i="2"/>
  <c r="H82" i="9" s="1"/>
  <c r="H81" i="2"/>
  <c r="H81" i="9" s="1"/>
  <c r="H80" i="2"/>
  <c r="H80" i="9" s="1"/>
  <c r="H79" i="2"/>
  <c r="H78" i="2"/>
  <c r="H78" i="9" s="1"/>
  <c r="H77" i="2"/>
  <c r="H77" i="9" s="1"/>
  <c r="H76" i="2"/>
  <c r="H76" i="9" s="1"/>
  <c r="H75" i="2"/>
  <c r="H75" i="9" s="1"/>
  <c r="H74" i="2"/>
  <c r="H74" i="9" s="1"/>
  <c r="H73" i="2"/>
  <c r="H73" i="9" s="1"/>
  <c r="G102" i="2"/>
  <c r="G101" i="2"/>
  <c r="G100" i="2"/>
  <c r="G99" i="2"/>
  <c r="G99" i="9" s="1"/>
  <c r="G98" i="2"/>
  <c r="G97" i="2"/>
  <c r="G96" i="2"/>
  <c r="G95" i="2"/>
  <c r="G95" i="9" s="1"/>
  <c r="G94" i="2"/>
  <c r="G93" i="2"/>
  <c r="G92" i="2"/>
  <c r="G91" i="2"/>
  <c r="G91" i="9" s="1"/>
  <c r="G90" i="2"/>
  <c r="G89" i="2"/>
  <c r="G88" i="2"/>
  <c r="G87" i="2"/>
  <c r="G87" i="9" s="1"/>
  <c r="G86" i="2"/>
  <c r="G85" i="2"/>
  <c r="G84" i="2"/>
  <c r="G83" i="2"/>
  <c r="G83" i="9" s="1"/>
  <c r="G82" i="2"/>
  <c r="G81" i="2"/>
  <c r="G80" i="2"/>
  <c r="G79" i="2"/>
  <c r="G79" i="9" s="1"/>
  <c r="G78" i="2"/>
  <c r="G77" i="2"/>
  <c r="G76" i="2"/>
  <c r="G75" i="2"/>
  <c r="G75" i="9" s="1"/>
  <c r="G74" i="2"/>
  <c r="G73" i="2"/>
  <c r="E102" i="2"/>
  <c r="E102" i="9" s="1"/>
  <c r="E101" i="2"/>
  <c r="E101" i="9" s="1"/>
  <c r="E100" i="2"/>
  <c r="E100" i="9" s="1"/>
  <c r="E99" i="2"/>
  <c r="E99" i="9" s="1"/>
  <c r="E98" i="2"/>
  <c r="E98" i="9" s="1"/>
  <c r="E97" i="2"/>
  <c r="E97" i="9" s="1"/>
  <c r="E96" i="2"/>
  <c r="E96" i="9" s="1"/>
  <c r="E95" i="2"/>
  <c r="E95" i="9" s="1"/>
  <c r="E94" i="2"/>
  <c r="E94" i="9" s="1"/>
  <c r="E93" i="2"/>
  <c r="E93" i="9" s="1"/>
  <c r="E92" i="2"/>
  <c r="E92" i="9" s="1"/>
  <c r="E91" i="2"/>
  <c r="E91" i="9" s="1"/>
  <c r="E90" i="2"/>
  <c r="E90" i="9" s="1"/>
  <c r="E89" i="2"/>
  <c r="E89" i="9" s="1"/>
  <c r="E88" i="2"/>
  <c r="E88" i="9" s="1"/>
  <c r="E87" i="2"/>
  <c r="E87" i="9" s="1"/>
  <c r="E86" i="2"/>
  <c r="E86" i="9" s="1"/>
  <c r="E85" i="2"/>
  <c r="E85" i="9" s="1"/>
  <c r="E84" i="2"/>
  <c r="E84" i="9" s="1"/>
  <c r="E83" i="2"/>
  <c r="E83" i="9" s="1"/>
  <c r="E82" i="2"/>
  <c r="E82" i="9" s="1"/>
  <c r="E81" i="2"/>
  <c r="E81" i="9" s="1"/>
  <c r="E80" i="2"/>
  <c r="E80" i="9" s="1"/>
  <c r="E79" i="2"/>
  <c r="E79" i="9" s="1"/>
  <c r="E78" i="2"/>
  <c r="E78" i="9" s="1"/>
  <c r="E77" i="2"/>
  <c r="E77" i="9" s="1"/>
  <c r="E76" i="2"/>
  <c r="E76" i="9" s="1"/>
  <c r="E75" i="2"/>
  <c r="E75" i="9" s="1"/>
  <c r="E74" i="2"/>
  <c r="E74" i="9" s="1"/>
  <c r="E73" i="2"/>
  <c r="E73" i="9" s="1"/>
  <c r="C102" i="2"/>
  <c r="C102" i="9" s="1"/>
  <c r="C101" i="2"/>
  <c r="C101" i="9" s="1"/>
  <c r="C100" i="2"/>
  <c r="C100" i="9" s="1"/>
  <c r="C99" i="2"/>
  <c r="C98" i="2"/>
  <c r="C98" i="9" s="1"/>
  <c r="C97" i="2"/>
  <c r="C97" i="9" s="1"/>
  <c r="C96" i="2"/>
  <c r="C96" i="9" s="1"/>
  <c r="C95" i="2"/>
  <c r="C95" i="9" s="1"/>
  <c r="C94" i="2"/>
  <c r="C94" i="9" s="1"/>
  <c r="C93" i="2"/>
  <c r="C93" i="9" s="1"/>
  <c r="C92" i="2"/>
  <c r="C92" i="9" s="1"/>
  <c r="C91" i="2"/>
  <c r="C90" i="2"/>
  <c r="C90" i="9" s="1"/>
  <c r="C89" i="2"/>
  <c r="C89" i="9" s="1"/>
  <c r="C88" i="2"/>
  <c r="C88" i="9" s="1"/>
  <c r="C87" i="2"/>
  <c r="C87" i="9" s="1"/>
  <c r="C86" i="2"/>
  <c r="C86" i="9" s="1"/>
  <c r="C85" i="2"/>
  <c r="C85" i="9" s="1"/>
  <c r="C84" i="2"/>
  <c r="C84" i="9" s="1"/>
  <c r="C83" i="2"/>
  <c r="C82" i="2"/>
  <c r="C82" i="9" s="1"/>
  <c r="C81" i="2"/>
  <c r="C81" i="9" s="1"/>
  <c r="C80" i="2"/>
  <c r="C80" i="9" s="1"/>
  <c r="C79" i="2"/>
  <c r="C79" i="9" s="1"/>
  <c r="C78" i="2"/>
  <c r="C78" i="9" s="1"/>
  <c r="C77" i="2"/>
  <c r="C77" i="9" s="1"/>
  <c r="C76" i="2"/>
  <c r="C76" i="9" s="1"/>
  <c r="C75" i="2"/>
  <c r="C75" i="9" s="1"/>
  <c r="C74" i="2"/>
  <c r="C74" i="9" s="1"/>
  <c r="C73" i="2"/>
  <c r="C73" i="9" s="1"/>
  <c r="B102" i="2"/>
  <c r="B101" i="2"/>
  <c r="B101" i="9" s="1"/>
  <c r="B100" i="2"/>
  <c r="B100" i="9" s="1"/>
  <c r="B99" i="2"/>
  <c r="B99" i="9" s="1"/>
  <c r="B98" i="2"/>
  <c r="B97" i="2"/>
  <c r="B96" i="2"/>
  <c r="B96" i="9" s="1"/>
  <c r="B95" i="2"/>
  <c r="B95" i="9" s="1"/>
  <c r="B94" i="2"/>
  <c r="B93" i="2"/>
  <c r="B93" i="9" s="1"/>
  <c r="B92" i="2"/>
  <c r="B92" i="9" s="1"/>
  <c r="B91" i="2"/>
  <c r="B91" i="9" s="1"/>
  <c r="B90" i="2"/>
  <c r="B89" i="2"/>
  <c r="B88" i="2"/>
  <c r="B88" i="9" s="1"/>
  <c r="B87" i="2"/>
  <c r="B87" i="9" s="1"/>
  <c r="B86" i="2"/>
  <c r="B85" i="2"/>
  <c r="B85" i="9" s="1"/>
  <c r="B84" i="2"/>
  <c r="B84" i="9" s="1"/>
  <c r="B83" i="2"/>
  <c r="B83" i="9" s="1"/>
  <c r="B82" i="2"/>
  <c r="B81" i="2"/>
  <c r="B80" i="2"/>
  <c r="B80" i="9" s="1"/>
  <c r="B79" i="2"/>
  <c r="B79" i="9" s="1"/>
  <c r="B78" i="2"/>
  <c r="B77" i="2"/>
  <c r="B76" i="2"/>
  <c r="B76" i="9" s="1"/>
  <c r="B75" i="2"/>
  <c r="B75" i="9" s="1"/>
  <c r="B74" i="2"/>
  <c r="B73" i="2"/>
  <c r="O68" i="2"/>
  <c r="O68" i="9" s="1"/>
  <c r="O67" i="2"/>
  <c r="O67" i="9" s="1"/>
  <c r="O66" i="2"/>
  <c r="O66" i="9" s="1"/>
  <c r="O65" i="2"/>
  <c r="O65" i="9" s="1"/>
  <c r="O64" i="2"/>
  <c r="O64" i="9" s="1"/>
  <c r="O63" i="2"/>
  <c r="O63" i="9" s="1"/>
  <c r="O62" i="2"/>
  <c r="O62" i="9" s="1"/>
  <c r="O61" i="2"/>
  <c r="O61" i="9" s="1"/>
  <c r="O60" i="2"/>
  <c r="O60" i="9" s="1"/>
  <c r="O59" i="2"/>
  <c r="O59" i="9" s="1"/>
  <c r="O58" i="2"/>
  <c r="O58" i="9" s="1"/>
  <c r="O57" i="2"/>
  <c r="O57" i="9" s="1"/>
  <c r="O56" i="2"/>
  <c r="O56" i="9" s="1"/>
  <c r="O55" i="2"/>
  <c r="O55" i="9" s="1"/>
  <c r="O54" i="2"/>
  <c r="O54" i="9" s="1"/>
  <c r="O53" i="2"/>
  <c r="O53" i="9" s="1"/>
  <c r="O52" i="2"/>
  <c r="O52" i="9" s="1"/>
  <c r="O51" i="2"/>
  <c r="O51" i="9" s="1"/>
  <c r="O50" i="2"/>
  <c r="O50" i="9" s="1"/>
  <c r="O49" i="2"/>
  <c r="O49" i="9" s="1"/>
  <c r="O48" i="2"/>
  <c r="O48" i="9" s="1"/>
  <c r="O47" i="2"/>
  <c r="O47" i="9" s="1"/>
  <c r="O46" i="2"/>
  <c r="O46" i="9" s="1"/>
  <c r="O45" i="2"/>
  <c r="O45" i="9" s="1"/>
  <c r="O44" i="2"/>
  <c r="O44" i="9" s="1"/>
  <c r="O43" i="2"/>
  <c r="O43" i="9" s="1"/>
  <c r="O42" i="2"/>
  <c r="O42" i="9" s="1"/>
  <c r="O41" i="2"/>
  <c r="O41" i="9" s="1"/>
  <c r="O40" i="2"/>
  <c r="O40" i="9" s="1"/>
  <c r="O39" i="2"/>
  <c r="O39" i="9" s="1"/>
  <c r="M68" i="2"/>
  <c r="M68" i="9" s="1"/>
  <c r="M67" i="2"/>
  <c r="M67" i="9" s="1"/>
  <c r="M66" i="2"/>
  <c r="M66" i="9" s="1"/>
  <c r="M65" i="2"/>
  <c r="M65" i="9" s="1"/>
  <c r="M64" i="2"/>
  <c r="M64" i="9" s="1"/>
  <c r="M63" i="2"/>
  <c r="M63" i="9" s="1"/>
  <c r="M62" i="2"/>
  <c r="M62" i="9" s="1"/>
  <c r="M61" i="2"/>
  <c r="M61" i="9" s="1"/>
  <c r="M60" i="2"/>
  <c r="M60" i="9" s="1"/>
  <c r="M59" i="2"/>
  <c r="M59" i="9" s="1"/>
  <c r="M58" i="2"/>
  <c r="M58" i="9" s="1"/>
  <c r="M57" i="2"/>
  <c r="M57" i="9" s="1"/>
  <c r="M56" i="2"/>
  <c r="M56" i="9" s="1"/>
  <c r="M55" i="2"/>
  <c r="M55" i="9" s="1"/>
  <c r="M54" i="2"/>
  <c r="M54" i="9" s="1"/>
  <c r="M53" i="2"/>
  <c r="M53" i="9" s="1"/>
  <c r="M52" i="2"/>
  <c r="M52" i="9" s="1"/>
  <c r="M51" i="2"/>
  <c r="M51" i="9" s="1"/>
  <c r="M50" i="2"/>
  <c r="M50" i="9" s="1"/>
  <c r="M49" i="2"/>
  <c r="M49" i="9" s="1"/>
  <c r="M48" i="2"/>
  <c r="M48" i="9" s="1"/>
  <c r="M47" i="2"/>
  <c r="M47" i="9" s="1"/>
  <c r="M46" i="2"/>
  <c r="M46" i="9" s="1"/>
  <c r="M45" i="2"/>
  <c r="M45" i="9" s="1"/>
  <c r="M44" i="2"/>
  <c r="M44" i="9" s="1"/>
  <c r="M43" i="2"/>
  <c r="M43" i="9" s="1"/>
  <c r="M42" i="2"/>
  <c r="M42" i="9" s="1"/>
  <c r="M41" i="2"/>
  <c r="M41" i="9" s="1"/>
  <c r="M40" i="2"/>
  <c r="M40" i="9" s="1"/>
  <c r="M39" i="2"/>
  <c r="M39" i="9" s="1"/>
  <c r="L68" i="2"/>
  <c r="L68" i="9" s="1"/>
  <c r="L67" i="2"/>
  <c r="L67" i="9" s="1"/>
  <c r="L66" i="2"/>
  <c r="L65" i="2"/>
  <c r="L64" i="2"/>
  <c r="L63" i="2"/>
  <c r="L62" i="2"/>
  <c r="L61" i="2"/>
  <c r="L60" i="2"/>
  <c r="L60" i="9" s="1"/>
  <c r="L59" i="2"/>
  <c r="L59" i="9" s="1"/>
  <c r="L58" i="2"/>
  <c r="L57" i="2"/>
  <c r="L56" i="2"/>
  <c r="L55" i="2"/>
  <c r="L54" i="2"/>
  <c r="L53" i="2"/>
  <c r="L52" i="2"/>
  <c r="L52" i="9" s="1"/>
  <c r="L51" i="2"/>
  <c r="L51" i="9" s="1"/>
  <c r="L50" i="2"/>
  <c r="L49" i="2"/>
  <c r="L48" i="2"/>
  <c r="L47" i="2"/>
  <c r="L46" i="2"/>
  <c r="L45" i="2"/>
  <c r="L44" i="2"/>
  <c r="L44" i="9" s="1"/>
  <c r="L43" i="2"/>
  <c r="L43" i="9" s="1"/>
  <c r="L42" i="2"/>
  <c r="L41" i="2"/>
  <c r="L40" i="2"/>
  <c r="L40" i="9" s="1"/>
  <c r="L39" i="2"/>
  <c r="J68" i="2"/>
  <c r="J68" i="9" s="1"/>
  <c r="J67" i="2"/>
  <c r="J67" i="9" s="1"/>
  <c r="J66" i="2"/>
  <c r="J66" i="9" s="1"/>
  <c r="J65" i="2"/>
  <c r="J65" i="9" s="1"/>
  <c r="J64" i="2"/>
  <c r="J64" i="9" s="1"/>
  <c r="J63" i="2"/>
  <c r="J63" i="9" s="1"/>
  <c r="J62" i="2"/>
  <c r="J62" i="9" s="1"/>
  <c r="J61" i="2"/>
  <c r="J61" i="9" s="1"/>
  <c r="J60" i="2"/>
  <c r="J60" i="9" s="1"/>
  <c r="J59" i="2"/>
  <c r="J59" i="9" s="1"/>
  <c r="J58" i="2"/>
  <c r="J58" i="9" s="1"/>
  <c r="J57" i="2"/>
  <c r="J57" i="9" s="1"/>
  <c r="J56" i="2"/>
  <c r="J56" i="9" s="1"/>
  <c r="J55" i="2"/>
  <c r="J55" i="9" s="1"/>
  <c r="J54" i="2"/>
  <c r="J54" i="9" s="1"/>
  <c r="J53" i="2"/>
  <c r="J53" i="9" s="1"/>
  <c r="J52" i="2"/>
  <c r="J52" i="9" s="1"/>
  <c r="J51" i="2"/>
  <c r="J51" i="9" s="1"/>
  <c r="J50" i="2"/>
  <c r="J50" i="9" s="1"/>
  <c r="J49" i="2"/>
  <c r="J49" i="9" s="1"/>
  <c r="J48" i="2"/>
  <c r="J48" i="9" s="1"/>
  <c r="J47" i="2"/>
  <c r="J47" i="9" s="1"/>
  <c r="J46" i="2"/>
  <c r="J46" i="9" s="1"/>
  <c r="J45" i="2"/>
  <c r="J45" i="9" s="1"/>
  <c r="J44" i="2"/>
  <c r="J44" i="9" s="1"/>
  <c r="J43" i="2"/>
  <c r="J43" i="9" s="1"/>
  <c r="J42" i="2"/>
  <c r="J42" i="9" s="1"/>
  <c r="J41" i="2"/>
  <c r="J41" i="9" s="1"/>
  <c r="J40" i="2"/>
  <c r="J40" i="9" s="1"/>
  <c r="J39" i="2"/>
  <c r="J39" i="9" s="1"/>
  <c r="H68" i="2"/>
  <c r="H68" i="9" s="1"/>
  <c r="H67" i="2"/>
  <c r="H67" i="9" s="1"/>
  <c r="H66" i="2"/>
  <c r="H66" i="9" s="1"/>
  <c r="H65" i="2"/>
  <c r="H65" i="9" s="1"/>
  <c r="H64" i="2"/>
  <c r="H64" i="9" s="1"/>
  <c r="H63" i="2"/>
  <c r="H63" i="9" s="1"/>
  <c r="H62" i="2"/>
  <c r="H62" i="9" s="1"/>
  <c r="H61" i="2"/>
  <c r="H61" i="9" s="1"/>
  <c r="H60" i="2"/>
  <c r="H60" i="9" s="1"/>
  <c r="H59" i="2"/>
  <c r="H59" i="9" s="1"/>
  <c r="H58" i="2"/>
  <c r="H58" i="9" s="1"/>
  <c r="H57" i="2"/>
  <c r="H57" i="9" s="1"/>
  <c r="H56" i="2"/>
  <c r="H56" i="9" s="1"/>
  <c r="H55" i="2"/>
  <c r="H55" i="9" s="1"/>
  <c r="H54" i="2"/>
  <c r="H54" i="9" s="1"/>
  <c r="H53" i="2"/>
  <c r="H53" i="9" s="1"/>
  <c r="H52" i="2"/>
  <c r="H52" i="9" s="1"/>
  <c r="H51" i="2"/>
  <c r="H51" i="9" s="1"/>
  <c r="H50" i="2"/>
  <c r="H50" i="9" s="1"/>
  <c r="H49" i="2"/>
  <c r="H49" i="9" s="1"/>
  <c r="H48" i="2"/>
  <c r="H48" i="9" s="1"/>
  <c r="H47" i="2"/>
  <c r="H47" i="9" s="1"/>
  <c r="H46" i="2"/>
  <c r="H46" i="9" s="1"/>
  <c r="H45" i="2"/>
  <c r="H45" i="9" s="1"/>
  <c r="H44" i="2"/>
  <c r="H44" i="9" s="1"/>
  <c r="H43" i="2"/>
  <c r="H43" i="9" s="1"/>
  <c r="H42" i="2"/>
  <c r="H42" i="9" s="1"/>
  <c r="H41" i="2"/>
  <c r="H41" i="9" s="1"/>
  <c r="H40" i="2"/>
  <c r="H40" i="9" s="1"/>
  <c r="H39" i="2"/>
  <c r="H39" i="9" s="1"/>
  <c r="G68" i="2"/>
  <c r="G67" i="2"/>
  <c r="G66" i="2"/>
  <c r="G66" i="9" s="1"/>
  <c r="G65" i="2"/>
  <c r="G65" i="9" s="1"/>
  <c r="G64" i="2"/>
  <c r="G63" i="2"/>
  <c r="G62" i="2"/>
  <c r="G62" i="9" s="1"/>
  <c r="G61" i="2"/>
  <c r="G61" i="9" s="1"/>
  <c r="G60" i="2"/>
  <c r="G59" i="2"/>
  <c r="G58" i="2"/>
  <c r="G58" i="9" s="1"/>
  <c r="G57" i="2"/>
  <c r="G57" i="9" s="1"/>
  <c r="G56" i="2"/>
  <c r="G55" i="2"/>
  <c r="G54" i="2"/>
  <c r="G54" i="9" s="1"/>
  <c r="G53" i="2"/>
  <c r="G53" i="9" s="1"/>
  <c r="G52" i="2"/>
  <c r="G51" i="2"/>
  <c r="G50" i="2"/>
  <c r="G50" i="9" s="1"/>
  <c r="G49" i="2"/>
  <c r="G49" i="9" s="1"/>
  <c r="G48" i="2"/>
  <c r="G47" i="2"/>
  <c r="G46" i="2"/>
  <c r="G46" i="9" s="1"/>
  <c r="G45" i="2"/>
  <c r="G45" i="9" s="1"/>
  <c r="G44" i="2"/>
  <c r="G43" i="2"/>
  <c r="G42" i="2"/>
  <c r="G42" i="9" s="1"/>
  <c r="G41" i="2"/>
  <c r="G41" i="9" s="1"/>
  <c r="G40" i="2"/>
  <c r="G39" i="2"/>
  <c r="E68" i="2"/>
  <c r="E68" i="9" s="1"/>
  <c r="E67" i="2"/>
  <c r="E67" i="9" s="1"/>
  <c r="E66" i="2"/>
  <c r="E66" i="9" s="1"/>
  <c r="E65" i="2"/>
  <c r="E65" i="9" s="1"/>
  <c r="E64" i="2"/>
  <c r="E64" i="9" s="1"/>
  <c r="E63" i="2"/>
  <c r="E63" i="9" s="1"/>
  <c r="E62" i="2"/>
  <c r="E62" i="9" s="1"/>
  <c r="E61" i="2"/>
  <c r="E61" i="9" s="1"/>
  <c r="E60" i="2"/>
  <c r="E60" i="9" s="1"/>
  <c r="E59" i="2"/>
  <c r="E59" i="9" s="1"/>
  <c r="E58" i="2"/>
  <c r="E58" i="9" s="1"/>
  <c r="E57" i="2"/>
  <c r="E57" i="9" s="1"/>
  <c r="E56" i="2"/>
  <c r="E56" i="9" s="1"/>
  <c r="E55" i="2"/>
  <c r="E55" i="9" s="1"/>
  <c r="E54" i="2"/>
  <c r="E54" i="9" s="1"/>
  <c r="E53" i="2"/>
  <c r="E53" i="9" s="1"/>
  <c r="E52" i="2"/>
  <c r="E52" i="9" s="1"/>
  <c r="E51" i="2"/>
  <c r="E51" i="9" s="1"/>
  <c r="E50" i="2"/>
  <c r="E50" i="9" s="1"/>
  <c r="E49" i="2"/>
  <c r="E49" i="9" s="1"/>
  <c r="E48" i="2"/>
  <c r="E48" i="9" s="1"/>
  <c r="E47" i="2"/>
  <c r="E47" i="9" s="1"/>
  <c r="E46" i="2"/>
  <c r="E46" i="9" s="1"/>
  <c r="E45" i="2"/>
  <c r="E45" i="9" s="1"/>
  <c r="E44" i="2"/>
  <c r="E44" i="9" s="1"/>
  <c r="E43" i="2"/>
  <c r="E43" i="9" s="1"/>
  <c r="E42" i="2"/>
  <c r="E42" i="9" s="1"/>
  <c r="E41" i="2"/>
  <c r="E41" i="9" s="1"/>
  <c r="E40" i="2"/>
  <c r="E40" i="9" s="1"/>
  <c r="E39" i="2"/>
  <c r="E39" i="9" s="1"/>
  <c r="C68" i="2"/>
  <c r="C68" i="9" s="1"/>
  <c r="C67" i="2"/>
  <c r="C67" i="9" s="1"/>
  <c r="C66" i="2"/>
  <c r="C66" i="9" s="1"/>
  <c r="C65" i="2"/>
  <c r="C65" i="9" s="1"/>
  <c r="C64" i="2"/>
  <c r="C64" i="9" s="1"/>
  <c r="C63" i="2"/>
  <c r="C63" i="9" s="1"/>
  <c r="C62" i="2"/>
  <c r="C61" i="2"/>
  <c r="C61" i="9" s="1"/>
  <c r="C60" i="2"/>
  <c r="C60" i="9" s="1"/>
  <c r="C59" i="2"/>
  <c r="C59" i="9" s="1"/>
  <c r="C58" i="2"/>
  <c r="C58" i="9" s="1"/>
  <c r="C57" i="2"/>
  <c r="C57" i="9" s="1"/>
  <c r="C56" i="2"/>
  <c r="C56" i="9" s="1"/>
  <c r="C55" i="2"/>
  <c r="C55" i="9" s="1"/>
  <c r="C54" i="2"/>
  <c r="C54" i="9" s="1"/>
  <c r="C53" i="2"/>
  <c r="C53" i="9" s="1"/>
  <c r="C52" i="2"/>
  <c r="C52" i="9" s="1"/>
  <c r="C51" i="2"/>
  <c r="C51" i="9" s="1"/>
  <c r="C50" i="2"/>
  <c r="C50" i="9" s="1"/>
  <c r="C49" i="2"/>
  <c r="C49" i="9" s="1"/>
  <c r="C48" i="2"/>
  <c r="C48" i="9" s="1"/>
  <c r="C47" i="2"/>
  <c r="C47" i="9" s="1"/>
  <c r="C46" i="2"/>
  <c r="C45" i="2"/>
  <c r="C45" i="9" s="1"/>
  <c r="C44" i="2"/>
  <c r="C44" i="9" s="1"/>
  <c r="C43" i="2"/>
  <c r="C43" i="9" s="1"/>
  <c r="C42" i="2"/>
  <c r="C42" i="9" s="1"/>
  <c r="C41" i="2"/>
  <c r="C40" i="2"/>
  <c r="C40" i="9" s="1"/>
  <c r="C39" i="2"/>
  <c r="C39" i="9" s="1"/>
  <c r="B68" i="2"/>
  <c r="B68" i="9" s="1"/>
  <c r="B67" i="2"/>
  <c r="B66" i="2"/>
  <c r="B66" i="9" s="1"/>
  <c r="B65" i="2"/>
  <c r="B64" i="2"/>
  <c r="B63" i="2"/>
  <c r="B63" i="9" s="1"/>
  <c r="B62" i="2"/>
  <c r="B62" i="9" s="1"/>
  <c r="B61" i="2"/>
  <c r="B60" i="2"/>
  <c r="B60" i="9" s="1"/>
  <c r="B59" i="2"/>
  <c r="B58" i="2"/>
  <c r="B58" i="9" s="1"/>
  <c r="B57" i="2"/>
  <c r="B56" i="2"/>
  <c r="B55" i="2"/>
  <c r="B54" i="2"/>
  <c r="B53" i="2"/>
  <c r="B52" i="2"/>
  <c r="B52" i="9" s="1"/>
  <c r="B51" i="2"/>
  <c r="B50" i="2"/>
  <c r="B50" i="9" s="1"/>
  <c r="B49" i="2"/>
  <c r="B48" i="2"/>
  <c r="B47" i="2"/>
  <c r="B47" i="9" s="1"/>
  <c r="B46" i="2"/>
  <c r="B46" i="9" s="1"/>
  <c r="B45" i="2"/>
  <c r="B44" i="2"/>
  <c r="B44" i="9" s="1"/>
  <c r="B43" i="2"/>
  <c r="B42" i="2"/>
  <c r="B42" i="9" s="1"/>
  <c r="B41" i="2"/>
  <c r="B40" i="2"/>
  <c r="B39" i="2"/>
  <c r="O34" i="2"/>
  <c r="O34" i="9" s="1"/>
  <c r="O33" i="2"/>
  <c r="O33" i="9" s="1"/>
  <c r="O32" i="2"/>
  <c r="O32" i="9" s="1"/>
  <c r="O31" i="2"/>
  <c r="O31" i="9" s="1"/>
  <c r="O30" i="2"/>
  <c r="O30" i="9" s="1"/>
  <c r="O29" i="2"/>
  <c r="O29" i="9" s="1"/>
  <c r="O28" i="2"/>
  <c r="O28" i="9" s="1"/>
  <c r="O27" i="2"/>
  <c r="O27" i="9" s="1"/>
  <c r="O26" i="2"/>
  <c r="O26" i="9" s="1"/>
  <c r="O25" i="2"/>
  <c r="O25" i="9" s="1"/>
  <c r="O24" i="2"/>
  <c r="O24" i="9" s="1"/>
  <c r="O23" i="2"/>
  <c r="O23" i="9" s="1"/>
  <c r="O22" i="2"/>
  <c r="O22" i="9" s="1"/>
  <c r="O21" i="2"/>
  <c r="O21" i="9" s="1"/>
  <c r="O20" i="2"/>
  <c r="O20" i="9" s="1"/>
  <c r="O19" i="2"/>
  <c r="O19" i="9" s="1"/>
  <c r="O18" i="2"/>
  <c r="O18" i="9" s="1"/>
  <c r="O17" i="2"/>
  <c r="O17" i="9" s="1"/>
  <c r="O16" i="2"/>
  <c r="O16" i="9" s="1"/>
  <c r="O15" i="2"/>
  <c r="O15" i="9" s="1"/>
  <c r="O14" i="2"/>
  <c r="O14" i="9" s="1"/>
  <c r="O13" i="2"/>
  <c r="O13" i="9" s="1"/>
  <c r="O12" i="2"/>
  <c r="O12" i="9" s="1"/>
  <c r="O11" i="2"/>
  <c r="O11" i="9" s="1"/>
  <c r="O10" i="2"/>
  <c r="O10" i="9" s="1"/>
  <c r="O9" i="2"/>
  <c r="O9" i="9" s="1"/>
  <c r="O8" i="2"/>
  <c r="O8" i="9" s="1"/>
  <c r="O7" i="2"/>
  <c r="O7" i="9" s="1"/>
  <c r="O6" i="2"/>
  <c r="O6" i="9" s="1"/>
  <c r="O5" i="2"/>
  <c r="O5" i="9" s="1"/>
  <c r="M34" i="2"/>
  <c r="M34" i="9" s="1"/>
  <c r="M33" i="2"/>
  <c r="M33" i="9" s="1"/>
  <c r="M32" i="2"/>
  <c r="M32" i="9" s="1"/>
  <c r="M31" i="2"/>
  <c r="M31" i="9" s="1"/>
  <c r="M30" i="2"/>
  <c r="M29" i="2"/>
  <c r="M29" i="9" s="1"/>
  <c r="M28" i="2"/>
  <c r="M28" i="9" s="1"/>
  <c r="M27" i="2"/>
  <c r="M27" i="9" s="1"/>
  <c r="M26" i="2"/>
  <c r="M26" i="9" s="1"/>
  <c r="M25" i="2"/>
  <c r="M25" i="9" s="1"/>
  <c r="M24" i="2"/>
  <c r="M24" i="9" s="1"/>
  <c r="M23" i="2"/>
  <c r="M23" i="9" s="1"/>
  <c r="M22" i="2"/>
  <c r="M22" i="9" s="1"/>
  <c r="M21" i="2"/>
  <c r="M21" i="9" s="1"/>
  <c r="M20" i="2"/>
  <c r="M20" i="9" s="1"/>
  <c r="M19" i="2"/>
  <c r="M19" i="9" s="1"/>
  <c r="M18" i="2"/>
  <c r="M18" i="9" s="1"/>
  <c r="M17" i="2"/>
  <c r="M17" i="9" s="1"/>
  <c r="M16" i="2"/>
  <c r="M16" i="9" s="1"/>
  <c r="M15" i="2"/>
  <c r="M15" i="9" s="1"/>
  <c r="M14" i="2"/>
  <c r="M13" i="2"/>
  <c r="M13" i="9" s="1"/>
  <c r="M12" i="2"/>
  <c r="M12" i="9" s="1"/>
  <c r="M11" i="2"/>
  <c r="M11" i="9" s="1"/>
  <c r="M10" i="2"/>
  <c r="M10" i="9" s="1"/>
  <c r="M9" i="2"/>
  <c r="M9" i="9" s="1"/>
  <c r="M8" i="2"/>
  <c r="M8" i="9" s="1"/>
  <c r="M7" i="2"/>
  <c r="M7" i="9" s="1"/>
  <c r="M6" i="2"/>
  <c r="M6" i="9" s="1"/>
  <c r="M5" i="2"/>
  <c r="M5" i="9" s="1"/>
  <c r="L34" i="2"/>
  <c r="L33" i="2"/>
  <c r="L33" i="9" s="1"/>
  <c r="L32" i="2"/>
  <c r="L31" i="2"/>
  <c r="L30" i="2"/>
  <c r="L30" i="9" s="1"/>
  <c r="L29" i="2"/>
  <c r="L29" i="9" s="1"/>
  <c r="L28" i="2"/>
  <c r="L27" i="2"/>
  <c r="L26" i="2"/>
  <c r="L25" i="2"/>
  <c r="L25" i="9" s="1"/>
  <c r="L24" i="2"/>
  <c r="L23" i="2"/>
  <c r="L22" i="2"/>
  <c r="L21" i="2"/>
  <c r="L20" i="2"/>
  <c r="L19" i="2"/>
  <c r="L18" i="2"/>
  <c r="L17" i="2"/>
  <c r="L17" i="9" s="1"/>
  <c r="L16" i="2"/>
  <c r="L15" i="2"/>
  <c r="L14" i="2"/>
  <c r="L14" i="9" s="1"/>
  <c r="L13" i="2"/>
  <c r="L13" i="9" s="1"/>
  <c r="L12" i="2"/>
  <c r="L11" i="2"/>
  <c r="L10" i="2"/>
  <c r="L9" i="2"/>
  <c r="L9" i="9" s="1"/>
  <c r="L8" i="2"/>
  <c r="L7" i="2"/>
  <c r="L6" i="2"/>
  <c r="L5" i="2"/>
  <c r="J34" i="2"/>
  <c r="J34" i="9" s="1"/>
  <c r="J33" i="2"/>
  <c r="J33" i="9" s="1"/>
  <c r="J32" i="2"/>
  <c r="J32" i="9" s="1"/>
  <c r="J31" i="2"/>
  <c r="J31" i="9" s="1"/>
  <c r="J30" i="2"/>
  <c r="J30" i="9" s="1"/>
  <c r="J29" i="2"/>
  <c r="J29" i="9" s="1"/>
  <c r="J28" i="2"/>
  <c r="J28" i="9" s="1"/>
  <c r="J27" i="2"/>
  <c r="J27" i="9" s="1"/>
  <c r="J26" i="2"/>
  <c r="J26" i="9" s="1"/>
  <c r="J25" i="2"/>
  <c r="J25" i="9" s="1"/>
  <c r="J24" i="2"/>
  <c r="J24" i="9" s="1"/>
  <c r="J23" i="2"/>
  <c r="J23" i="9" s="1"/>
  <c r="J22" i="2"/>
  <c r="J22" i="9" s="1"/>
  <c r="J21" i="2"/>
  <c r="J21" i="9" s="1"/>
  <c r="J20" i="2"/>
  <c r="J20" i="9" s="1"/>
  <c r="J19" i="2"/>
  <c r="J19" i="9" s="1"/>
  <c r="J18" i="2"/>
  <c r="J18" i="9" s="1"/>
  <c r="J17" i="2"/>
  <c r="J17" i="9" s="1"/>
  <c r="J16" i="2"/>
  <c r="J16" i="9" s="1"/>
  <c r="J15" i="2"/>
  <c r="J15" i="9" s="1"/>
  <c r="J14" i="2"/>
  <c r="J14" i="9" s="1"/>
  <c r="J13" i="2"/>
  <c r="J13" i="9" s="1"/>
  <c r="J12" i="2"/>
  <c r="J12" i="9" s="1"/>
  <c r="J11" i="2"/>
  <c r="J11" i="9" s="1"/>
  <c r="J10" i="2"/>
  <c r="J10" i="9" s="1"/>
  <c r="J9" i="2"/>
  <c r="J9" i="9" s="1"/>
  <c r="J8" i="2"/>
  <c r="J8" i="9" s="1"/>
  <c r="J7" i="2"/>
  <c r="J7" i="9" s="1"/>
  <c r="J6" i="2"/>
  <c r="J6" i="9" s="1"/>
  <c r="J5" i="2"/>
  <c r="J5" i="9" s="1"/>
  <c r="H34" i="2"/>
  <c r="H34" i="9" s="1"/>
  <c r="H33" i="2"/>
  <c r="H33" i="9" s="1"/>
  <c r="H32" i="2"/>
  <c r="H32" i="9" s="1"/>
  <c r="H31" i="2"/>
  <c r="H31" i="9" s="1"/>
  <c r="H30" i="2"/>
  <c r="H29" i="2"/>
  <c r="H29" i="9" s="1"/>
  <c r="H28" i="2"/>
  <c r="H28" i="9" s="1"/>
  <c r="H27" i="2"/>
  <c r="H27" i="9" s="1"/>
  <c r="H26" i="2"/>
  <c r="H26" i="9" s="1"/>
  <c r="H25" i="2"/>
  <c r="H25" i="9" s="1"/>
  <c r="H24" i="2"/>
  <c r="H24" i="9" s="1"/>
  <c r="H23" i="2"/>
  <c r="H23" i="9" s="1"/>
  <c r="H22" i="2"/>
  <c r="H22" i="9" s="1"/>
  <c r="H21" i="2"/>
  <c r="H21" i="9" s="1"/>
  <c r="H20" i="2"/>
  <c r="H20" i="9" s="1"/>
  <c r="H19" i="2"/>
  <c r="H19" i="9" s="1"/>
  <c r="H18" i="2"/>
  <c r="H18" i="9" s="1"/>
  <c r="H17" i="2"/>
  <c r="H17" i="9" s="1"/>
  <c r="H16" i="2"/>
  <c r="H16" i="9" s="1"/>
  <c r="H15" i="2"/>
  <c r="H15" i="9" s="1"/>
  <c r="H14" i="2"/>
  <c r="H13" i="2"/>
  <c r="H13" i="9" s="1"/>
  <c r="H12" i="2"/>
  <c r="H12" i="9" s="1"/>
  <c r="H11" i="2"/>
  <c r="H11" i="9" s="1"/>
  <c r="H10" i="2"/>
  <c r="H10" i="9" s="1"/>
  <c r="H9" i="2"/>
  <c r="H9" i="9" s="1"/>
  <c r="H8" i="2"/>
  <c r="H8" i="9" s="1"/>
  <c r="H7" i="2"/>
  <c r="H7" i="9" s="1"/>
  <c r="H6" i="2"/>
  <c r="H6" i="9" s="1"/>
  <c r="H5" i="2"/>
  <c r="H5" i="9" s="1"/>
  <c r="G34" i="2"/>
  <c r="G34" i="9" s="1"/>
  <c r="G33" i="2"/>
  <c r="G32" i="2"/>
  <c r="G32" i="9" s="1"/>
  <c r="G31" i="2"/>
  <c r="G31" i="9" s="1"/>
  <c r="G30" i="2"/>
  <c r="G30" i="9" s="1"/>
  <c r="G28" i="2"/>
  <c r="G29" i="2"/>
  <c r="G29" i="9" s="1"/>
  <c r="G27" i="2"/>
  <c r="G27" i="9" s="1"/>
  <c r="G26" i="2"/>
  <c r="G26" i="9" s="1"/>
  <c r="G25" i="2"/>
  <c r="G24" i="2"/>
  <c r="G24" i="9" s="1"/>
  <c r="G23" i="2"/>
  <c r="G23" i="9" s="1"/>
  <c r="G22" i="2"/>
  <c r="G21" i="2"/>
  <c r="G20" i="2"/>
  <c r="G19" i="2"/>
  <c r="G19" i="9" s="1"/>
  <c r="G18" i="2"/>
  <c r="G18" i="9" s="1"/>
  <c r="G17" i="2"/>
  <c r="G16" i="2"/>
  <c r="G16" i="9" s="1"/>
  <c r="G15" i="2"/>
  <c r="G15" i="9" s="1"/>
  <c r="G14" i="2"/>
  <c r="G14" i="9" s="1"/>
  <c r="G13" i="2"/>
  <c r="G12" i="2"/>
  <c r="G11" i="2"/>
  <c r="G11" i="9" s="1"/>
  <c r="G10" i="2"/>
  <c r="G10" i="9" s="1"/>
  <c r="G9" i="2"/>
  <c r="G8" i="2"/>
  <c r="G8" i="9" s="1"/>
  <c r="G7" i="2"/>
  <c r="G7" i="9" s="1"/>
  <c r="G6" i="2"/>
  <c r="G5" i="2"/>
  <c r="E34" i="2"/>
  <c r="E34" i="9" s="1"/>
  <c r="E33" i="2"/>
  <c r="E33" i="9" s="1"/>
  <c r="E32" i="2"/>
  <c r="E32" i="9" s="1"/>
  <c r="E31" i="2"/>
  <c r="E31" i="9" s="1"/>
  <c r="E30" i="2"/>
  <c r="E30" i="9" s="1"/>
  <c r="E29" i="2"/>
  <c r="E29" i="9" s="1"/>
  <c r="E28" i="2"/>
  <c r="E28" i="9" s="1"/>
  <c r="E27" i="2"/>
  <c r="E27" i="9" s="1"/>
  <c r="E26" i="2"/>
  <c r="E26" i="9" s="1"/>
  <c r="E25" i="2"/>
  <c r="E25" i="9" s="1"/>
  <c r="E24" i="2"/>
  <c r="E24" i="9" s="1"/>
  <c r="E23" i="2"/>
  <c r="E23" i="9" s="1"/>
  <c r="E22" i="2"/>
  <c r="E22" i="9" s="1"/>
  <c r="E21" i="2"/>
  <c r="E21" i="9" s="1"/>
  <c r="E20" i="2"/>
  <c r="E20" i="9" s="1"/>
  <c r="E19" i="2"/>
  <c r="E19" i="9" s="1"/>
  <c r="E18" i="2"/>
  <c r="E18" i="9" s="1"/>
  <c r="E17" i="2"/>
  <c r="E17" i="9" s="1"/>
  <c r="E16" i="2"/>
  <c r="E16" i="9" s="1"/>
  <c r="E15" i="2"/>
  <c r="E15" i="9" s="1"/>
  <c r="E14" i="2"/>
  <c r="E14" i="9" s="1"/>
  <c r="E13" i="2"/>
  <c r="E13" i="9" s="1"/>
  <c r="E12" i="2"/>
  <c r="E12" i="9" s="1"/>
  <c r="E11" i="2"/>
  <c r="E11" i="9" s="1"/>
  <c r="E10" i="2"/>
  <c r="E10" i="9" s="1"/>
  <c r="E9" i="2"/>
  <c r="E9" i="9" s="1"/>
  <c r="E8" i="2"/>
  <c r="E8" i="9" s="1"/>
  <c r="E7" i="2"/>
  <c r="E7" i="9" s="1"/>
  <c r="E6" i="2"/>
  <c r="E6" i="9" s="1"/>
  <c r="E5" i="2"/>
  <c r="B33" i="2"/>
  <c r="B33" i="9" s="1"/>
  <c r="C33" i="2"/>
  <c r="C33" i="9" s="1"/>
  <c r="B15" i="2"/>
  <c r="B15" i="9" s="1"/>
  <c r="C15" i="2"/>
  <c r="B16" i="2"/>
  <c r="C16" i="2"/>
  <c r="C16" i="9" s="1"/>
  <c r="B17" i="2"/>
  <c r="B17" i="9" s="1"/>
  <c r="C17" i="2"/>
  <c r="B18" i="2"/>
  <c r="C18" i="2"/>
  <c r="C18" i="9" s="1"/>
  <c r="B19" i="2"/>
  <c r="B19" i="9" s="1"/>
  <c r="C19" i="2"/>
  <c r="C19" i="9" s="1"/>
  <c r="B20" i="2"/>
  <c r="B20" i="9" s="1"/>
  <c r="C20" i="2"/>
  <c r="B21" i="2"/>
  <c r="B21" i="9" s="1"/>
  <c r="C21" i="2"/>
  <c r="B22" i="2"/>
  <c r="B22" i="9" s="1"/>
  <c r="C22" i="2"/>
  <c r="C22" i="9" s="1"/>
  <c r="B23" i="2"/>
  <c r="B23" i="9" s="1"/>
  <c r="C23" i="2"/>
  <c r="C23" i="9" s="1"/>
  <c r="C34" i="2"/>
  <c r="C34" i="9" s="1"/>
  <c r="C32" i="2"/>
  <c r="C32" i="9" s="1"/>
  <c r="C31" i="2"/>
  <c r="C31" i="9" s="1"/>
  <c r="C30" i="2"/>
  <c r="C30" i="9" s="1"/>
  <c r="C29" i="2"/>
  <c r="C29" i="9" s="1"/>
  <c r="C28" i="2"/>
  <c r="C28" i="9" s="1"/>
  <c r="C27" i="2"/>
  <c r="C27" i="9" s="1"/>
  <c r="C26" i="2"/>
  <c r="C26" i="9" s="1"/>
  <c r="C25" i="2"/>
  <c r="C25" i="9" s="1"/>
  <c r="C24" i="2"/>
  <c r="C24" i="9" s="1"/>
  <c r="C14" i="2"/>
  <c r="C14" i="9" s="1"/>
  <c r="C13" i="2"/>
  <c r="C13" i="9" s="1"/>
  <c r="C12" i="2"/>
  <c r="C12" i="9" s="1"/>
  <c r="C11" i="2"/>
  <c r="C11" i="9" s="1"/>
  <c r="C10" i="2"/>
  <c r="C10" i="9" s="1"/>
  <c r="C9" i="2"/>
  <c r="C9" i="9" s="1"/>
  <c r="C8" i="2"/>
  <c r="C8" i="9" s="1"/>
  <c r="C7" i="2"/>
  <c r="C7" i="9" s="1"/>
  <c r="C6" i="2"/>
  <c r="C6" i="9" s="1"/>
  <c r="C5" i="2"/>
  <c r="B34" i="2"/>
  <c r="B32" i="2"/>
  <c r="B31" i="2"/>
  <c r="B30" i="2"/>
  <c r="B29" i="2"/>
  <c r="B28" i="2"/>
  <c r="B28" i="9" s="1"/>
  <c r="B27" i="2"/>
  <c r="B26" i="2"/>
  <c r="B25" i="2"/>
  <c r="B25" i="9" s="1"/>
  <c r="B24" i="2"/>
  <c r="B14" i="2"/>
  <c r="B13" i="2"/>
  <c r="B12" i="2"/>
  <c r="B11" i="2"/>
  <c r="B10" i="2"/>
  <c r="B9" i="2"/>
  <c r="B8" i="2"/>
  <c r="B7" i="2"/>
  <c r="B6" i="2"/>
  <c r="B5" i="2"/>
  <c r="E35" i="2"/>
  <c r="E69" i="2" s="1"/>
  <c r="E103" i="2" s="1"/>
  <c r="E137" i="2" s="1"/>
  <c r="E171" i="2" s="1"/>
  <c r="E205" i="2" s="1"/>
  <c r="E239" i="2" s="1"/>
  <c r="E273" i="2" s="1"/>
  <c r="E307" i="2" s="1"/>
  <c r="A35" i="2"/>
  <c r="A69" i="2" s="1"/>
  <c r="A103" i="2" s="1"/>
  <c r="A137" i="2" s="1"/>
  <c r="A171" i="2" s="1"/>
  <c r="A205" i="2" s="1"/>
  <c r="A239" i="2" s="1"/>
  <c r="A273" i="2" s="1"/>
  <c r="A307" i="2" s="1"/>
  <c r="E18" i="11" l="1"/>
  <c r="E21" i="11" s="1"/>
  <c r="C21" i="11"/>
  <c r="N340" i="8"/>
  <c r="N339" i="9" s="1"/>
  <c r="L283" i="2"/>
  <c r="O283" i="2"/>
  <c r="M283" i="2"/>
  <c r="I313" i="2"/>
  <c r="I313" i="9" s="1"/>
  <c r="I289" i="2"/>
  <c r="I289" i="9" s="1"/>
  <c r="D25" i="2"/>
  <c r="D25" i="9" s="1"/>
  <c r="I232" i="2"/>
  <c r="I232" i="9" s="1"/>
  <c r="N182" i="2"/>
  <c r="N182" i="9" s="1"/>
  <c r="N198" i="2"/>
  <c r="N198" i="9" s="1"/>
  <c r="N175" i="2"/>
  <c r="N175" i="9" s="1"/>
  <c r="N191" i="2"/>
  <c r="N191" i="9" s="1"/>
  <c r="N236" i="2"/>
  <c r="N236" i="9" s="1"/>
  <c r="I282" i="2"/>
  <c r="I282" i="9" s="1"/>
  <c r="I305" i="2"/>
  <c r="I305" i="9" s="1"/>
  <c r="I329" i="2"/>
  <c r="I329" i="9" s="1"/>
  <c r="N25" i="2"/>
  <c r="N25" i="9" s="1"/>
  <c r="N43" i="2"/>
  <c r="N43" i="9" s="1"/>
  <c r="I111" i="2"/>
  <c r="I111" i="9" s="1"/>
  <c r="N115" i="2"/>
  <c r="N115" i="9" s="1"/>
  <c r="D155" i="2"/>
  <c r="D155" i="9" s="1"/>
  <c r="N178" i="2"/>
  <c r="N178" i="9" s="1"/>
  <c r="N186" i="2"/>
  <c r="N186" i="9" s="1"/>
  <c r="N194" i="2"/>
  <c r="N194" i="9" s="1"/>
  <c r="N202" i="2"/>
  <c r="N202" i="9" s="1"/>
  <c r="I228" i="2"/>
  <c r="I228" i="9" s="1"/>
  <c r="I236" i="2"/>
  <c r="I236" i="9" s="1"/>
  <c r="N224" i="2"/>
  <c r="N224" i="9" s="1"/>
  <c r="I254" i="2"/>
  <c r="I254" i="9" s="1"/>
  <c r="N261" i="2"/>
  <c r="N261" i="9" s="1"/>
  <c r="D285" i="2"/>
  <c r="D285" i="9" s="1"/>
  <c r="I277" i="2"/>
  <c r="I277" i="9" s="1"/>
  <c r="N324" i="2"/>
  <c r="N324" i="9" s="1"/>
  <c r="N190" i="2"/>
  <c r="N190" i="9" s="1"/>
  <c r="N232" i="2"/>
  <c r="N232" i="9" s="1"/>
  <c r="D63" i="2"/>
  <c r="D63" i="9" s="1"/>
  <c r="N183" i="2"/>
  <c r="N183" i="9" s="1"/>
  <c r="N199" i="2"/>
  <c r="N199" i="9" s="1"/>
  <c r="I233" i="2"/>
  <c r="I233" i="9" s="1"/>
  <c r="I261" i="2"/>
  <c r="I261" i="9" s="1"/>
  <c r="N327" i="2"/>
  <c r="N327" i="9" s="1"/>
  <c r="D22" i="2"/>
  <c r="D22" i="9" s="1"/>
  <c r="I16" i="2"/>
  <c r="I16" i="9" s="1"/>
  <c r="N59" i="2"/>
  <c r="N59" i="9" s="1"/>
  <c r="I135" i="2"/>
  <c r="I135" i="9" s="1"/>
  <c r="N133" i="2"/>
  <c r="N133" i="9" s="1"/>
  <c r="N179" i="2"/>
  <c r="N179" i="9" s="1"/>
  <c r="N187" i="2"/>
  <c r="N187" i="9" s="1"/>
  <c r="N195" i="2"/>
  <c r="N195" i="9" s="1"/>
  <c r="N203" i="2"/>
  <c r="N203" i="9" s="1"/>
  <c r="I229" i="2"/>
  <c r="I229" i="9" s="1"/>
  <c r="I237" i="2"/>
  <c r="I237" i="9" s="1"/>
  <c r="N228" i="2"/>
  <c r="N228" i="9" s="1"/>
  <c r="D280" i="2"/>
  <c r="D280" i="9" s="1"/>
  <c r="D301" i="2"/>
  <c r="D301" i="9" s="1"/>
  <c r="D313" i="2"/>
  <c r="D313" i="9" s="1"/>
  <c r="D5" i="2"/>
  <c r="B5" i="9"/>
  <c r="D13" i="2"/>
  <c r="D13" i="9" s="1"/>
  <c r="B13" i="9"/>
  <c r="D30" i="2"/>
  <c r="D30" i="9" s="1"/>
  <c r="B30" i="9"/>
  <c r="D21" i="2"/>
  <c r="D21" i="9" s="1"/>
  <c r="C21" i="9"/>
  <c r="E5" i="9"/>
  <c r="O283" i="9" s="1"/>
  <c r="N8" i="2"/>
  <c r="N8" i="9" s="1"/>
  <c r="L8" i="9"/>
  <c r="N16" i="2"/>
  <c r="N16" i="9" s="1"/>
  <c r="L16" i="9"/>
  <c r="N24" i="2"/>
  <c r="N24" i="9" s="1"/>
  <c r="L24" i="9"/>
  <c r="N30" i="2"/>
  <c r="N30" i="9" s="1"/>
  <c r="M30" i="9"/>
  <c r="N64" i="2"/>
  <c r="N64" i="9" s="1"/>
  <c r="L64" i="9"/>
  <c r="D93" i="2"/>
  <c r="D93" i="9" s="1"/>
  <c r="I77" i="2"/>
  <c r="I77" i="9" s="1"/>
  <c r="G77" i="9"/>
  <c r="I89" i="2"/>
  <c r="I89" i="9" s="1"/>
  <c r="G89" i="9"/>
  <c r="I97" i="2"/>
  <c r="I97" i="9" s="1"/>
  <c r="G97" i="9"/>
  <c r="I79" i="2"/>
  <c r="I79" i="9" s="1"/>
  <c r="H79" i="9"/>
  <c r="I87" i="2"/>
  <c r="I87" i="9" s="1"/>
  <c r="H87" i="9"/>
  <c r="N83" i="2"/>
  <c r="N83" i="9" s="1"/>
  <c r="L83" i="9"/>
  <c r="N91" i="2"/>
  <c r="N91" i="9" s="1"/>
  <c r="L91" i="9"/>
  <c r="N87" i="2"/>
  <c r="N87" i="9" s="1"/>
  <c r="D114" i="2"/>
  <c r="D114" i="9" s="1"/>
  <c r="B114" i="9"/>
  <c r="D118" i="2"/>
  <c r="D118" i="9" s="1"/>
  <c r="B118" i="9"/>
  <c r="D126" i="2"/>
  <c r="D126" i="9" s="1"/>
  <c r="B126" i="9"/>
  <c r="D130" i="2"/>
  <c r="D130" i="9" s="1"/>
  <c r="B130" i="9"/>
  <c r="D134" i="2"/>
  <c r="D134" i="9" s="1"/>
  <c r="B134" i="9"/>
  <c r="I108" i="2"/>
  <c r="I108" i="9" s="1"/>
  <c r="G108" i="9"/>
  <c r="I116" i="2"/>
  <c r="I116" i="9" s="1"/>
  <c r="G116" i="9"/>
  <c r="I120" i="2"/>
  <c r="I120" i="9" s="1"/>
  <c r="G120" i="9"/>
  <c r="I124" i="2"/>
  <c r="I124" i="9" s="1"/>
  <c r="G124" i="9"/>
  <c r="I132" i="2"/>
  <c r="I132" i="9" s="1"/>
  <c r="G132" i="9"/>
  <c r="I136" i="2"/>
  <c r="I136" i="9" s="1"/>
  <c r="G136" i="9"/>
  <c r="N108" i="2"/>
  <c r="N108" i="9" s="1"/>
  <c r="L108" i="9"/>
  <c r="N116" i="2"/>
  <c r="N116" i="9" s="1"/>
  <c r="L116" i="9"/>
  <c r="N128" i="2"/>
  <c r="N128" i="9" s="1"/>
  <c r="L128" i="9"/>
  <c r="D142" i="2"/>
  <c r="D142" i="9" s="1"/>
  <c r="B142" i="9"/>
  <c r="D154" i="2"/>
  <c r="D154" i="9" s="1"/>
  <c r="B154" i="9"/>
  <c r="I141" i="2"/>
  <c r="I141" i="9" s="1"/>
  <c r="G141" i="9"/>
  <c r="I157" i="2"/>
  <c r="I157" i="9" s="1"/>
  <c r="G157" i="9"/>
  <c r="N145" i="2"/>
  <c r="N145" i="9" s="1"/>
  <c r="D193" i="2"/>
  <c r="D193" i="9" s="1"/>
  <c r="I179" i="2"/>
  <c r="I179" i="9" s="1"/>
  <c r="G179" i="9"/>
  <c r="I187" i="2"/>
  <c r="I187" i="9" s="1"/>
  <c r="G187" i="9"/>
  <c r="I191" i="2"/>
  <c r="I191" i="9" s="1"/>
  <c r="G191" i="9"/>
  <c r="I195" i="2"/>
  <c r="I195" i="9" s="1"/>
  <c r="G195" i="9"/>
  <c r="I203" i="2"/>
  <c r="I203" i="9" s="1"/>
  <c r="G203" i="9"/>
  <c r="I181" i="2"/>
  <c r="I181" i="9" s="1"/>
  <c r="I199" i="2"/>
  <c r="I199" i="9" s="1"/>
  <c r="B216" i="9"/>
  <c r="D216" i="2"/>
  <c r="D216" i="9" s="1"/>
  <c r="B224" i="9"/>
  <c r="D224" i="2"/>
  <c r="D224" i="9" s="1"/>
  <c r="B232" i="9"/>
  <c r="D232" i="2"/>
  <c r="D232" i="9" s="1"/>
  <c r="I212" i="2"/>
  <c r="I212" i="9" s="1"/>
  <c r="I220" i="2"/>
  <c r="I220" i="9" s="1"/>
  <c r="N216" i="2"/>
  <c r="N216" i="9" s="1"/>
  <c r="D246" i="2"/>
  <c r="D246" i="9" s="1"/>
  <c r="D250" i="2"/>
  <c r="D250" i="9" s="1"/>
  <c r="D258" i="2"/>
  <c r="D258" i="9" s="1"/>
  <c r="D266" i="2"/>
  <c r="D266" i="9" s="1"/>
  <c r="I245" i="2"/>
  <c r="I245" i="9" s="1"/>
  <c r="H245" i="9"/>
  <c r="I256" i="2"/>
  <c r="I256" i="9" s="1"/>
  <c r="H256" i="9"/>
  <c r="N246" i="2"/>
  <c r="N246" i="9" s="1"/>
  <c r="L246" i="9"/>
  <c r="N256" i="2"/>
  <c r="N256" i="9" s="1"/>
  <c r="M256" i="9"/>
  <c r="N267" i="2"/>
  <c r="N267" i="9" s="1"/>
  <c r="L267" i="9"/>
  <c r="D296" i="2"/>
  <c r="D296" i="9" s="1"/>
  <c r="C296" i="9"/>
  <c r="I279" i="2"/>
  <c r="I279" i="9" s="1"/>
  <c r="G279" i="9"/>
  <c r="I288" i="2"/>
  <c r="I288" i="9" s="1"/>
  <c r="G288" i="9"/>
  <c r="I298" i="2"/>
  <c r="I298" i="9" s="1"/>
  <c r="H298" i="9"/>
  <c r="I324" i="2"/>
  <c r="I324" i="9" s="1"/>
  <c r="H324" i="9"/>
  <c r="I326" i="2"/>
  <c r="I326" i="9" s="1"/>
  <c r="G326" i="9"/>
  <c r="I333" i="2"/>
  <c r="I333" i="9" s="1"/>
  <c r="G333" i="9"/>
  <c r="N319" i="2"/>
  <c r="N319" i="9" s="1"/>
  <c r="M319" i="9"/>
  <c r="N329" i="2"/>
  <c r="N329" i="9" s="1"/>
  <c r="L329" i="9"/>
  <c r="D10" i="2"/>
  <c r="D10" i="9" s="1"/>
  <c r="B10" i="9"/>
  <c r="D27" i="2"/>
  <c r="D27" i="9" s="1"/>
  <c r="B27" i="9"/>
  <c r="I12" i="2"/>
  <c r="I12" i="9" s="1"/>
  <c r="G12" i="9"/>
  <c r="I20" i="2"/>
  <c r="I20" i="9" s="1"/>
  <c r="G20" i="9"/>
  <c r="I30" i="2"/>
  <c r="I30" i="9" s="1"/>
  <c r="H30" i="9"/>
  <c r="I18" i="2"/>
  <c r="I18" i="9" s="1"/>
  <c r="N21" i="2"/>
  <c r="N21" i="9" s="1"/>
  <c r="L21" i="9"/>
  <c r="D43" i="2"/>
  <c r="D43" i="9" s="1"/>
  <c r="B43" i="9"/>
  <c r="D42" i="2"/>
  <c r="D42" i="9" s="1"/>
  <c r="D52" i="2"/>
  <c r="D52" i="9" s="1"/>
  <c r="D66" i="2"/>
  <c r="D66" i="9" s="1"/>
  <c r="I39" i="2"/>
  <c r="I39" i="9" s="1"/>
  <c r="G39" i="9"/>
  <c r="I47" i="2"/>
  <c r="I47" i="9" s="1"/>
  <c r="G47" i="9"/>
  <c r="I51" i="2"/>
  <c r="I51" i="9" s="1"/>
  <c r="G51" i="9"/>
  <c r="I59" i="2"/>
  <c r="I59" i="9" s="1"/>
  <c r="G59" i="9"/>
  <c r="I63" i="2"/>
  <c r="I63" i="9" s="1"/>
  <c r="G63" i="9"/>
  <c r="I67" i="2"/>
  <c r="I67" i="9" s="1"/>
  <c r="G67" i="9"/>
  <c r="N45" i="2"/>
  <c r="N45" i="9" s="1"/>
  <c r="L45" i="9"/>
  <c r="N53" i="2"/>
  <c r="N53" i="9" s="1"/>
  <c r="L53" i="9"/>
  <c r="N44" i="2"/>
  <c r="N44" i="9" s="1"/>
  <c r="N60" i="2"/>
  <c r="N60" i="9" s="1"/>
  <c r="I78" i="2"/>
  <c r="I78" i="9" s="1"/>
  <c r="G78" i="9"/>
  <c r="I82" i="2"/>
  <c r="I82" i="9" s="1"/>
  <c r="G82" i="9"/>
  <c r="I90" i="2"/>
  <c r="I90" i="9" s="1"/>
  <c r="G90" i="9"/>
  <c r="I94" i="2"/>
  <c r="I94" i="9" s="1"/>
  <c r="G94" i="9"/>
  <c r="I98" i="2"/>
  <c r="I98" i="9" s="1"/>
  <c r="G98" i="9"/>
  <c r="I102" i="2"/>
  <c r="I102" i="9" s="1"/>
  <c r="G102" i="9"/>
  <c r="I83" i="2"/>
  <c r="I83" i="9" s="1"/>
  <c r="N80" i="2"/>
  <c r="N80" i="9" s="1"/>
  <c r="L80" i="9"/>
  <c r="N88" i="2"/>
  <c r="N88" i="9" s="1"/>
  <c r="L88" i="9"/>
  <c r="N100" i="2"/>
  <c r="N100" i="9" s="1"/>
  <c r="L100" i="9"/>
  <c r="N95" i="2"/>
  <c r="N95" i="9" s="1"/>
  <c r="I113" i="2"/>
  <c r="I113" i="9" s="1"/>
  <c r="G113" i="9"/>
  <c r="I119" i="2"/>
  <c r="I119" i="9" s="1"/>
  <c r="D163" i="2"/>
  <c r="D163" i="9" s="1"/>
  <c r="I142" i="2"/>
  <c r="I142" i="9" s="1"/>
  <c r="G142" i="9"/>
  <c r="I150" i="2"/>
  <c r="I150" i="9" s="1"/>
  <c r="G150" i="9"/>
  <c r="I166" i="2"/>
  <c r="I166" i="9" s="1"/>
  <c r="G166" i="9"/>
  <c r="I161" i="2"/>
  <c r="I161" i="9" s="1"/>
  <c r="N142" i="2"/>
  <c r="N142" i="9" s="1"/>
  <c r="L142" i="9"/>
  <c r="N154" i="2"/>
  <c r="N154" i="9" s="1"/>
  <c r="L154" i="9"/>
  <c r="N166" i="2"/>
  <c r="N166" i="9" s="1"/>
  <c r="L166" i="9"/>
  <c r="N170" i="2"/>
  <c r="N170" i="9" s="1"/>
  <c r="L170" i="9"/>
  <c r="N153" i="2"/>
  <c r="N153" i="9" s="1"/>
  <c r="D182" i="2"/>
  <c r="D182" i="9" s="1"/>
  <c r="B182" i="9"/>
  <c r="D190" i="2"/>
  <c r="D190" i="9" s="1"/>
  <c r="B190" i="9"/>
  <c r="D198" i="2"/>
  <c r="D198" i="9" s="1"/>
  <c r="B198" i="9"/>
  <c r="D202" i="2"/>
  <c r="D202" i="9" s="1"/>
  <c r="B202" i="9"/>
  <c r="D201" i="2"/>
  <c r="D201" i="9" s="1"/>
  <c r="I180" i="2"/>
  <c r="I180" i="9" s="1"/>
  <c r="G180" i="9"/>
  <c r="I184" i="2"/>
  <c r="I184" i="9" s="1"/>
  <c r="G184" i="9"/>
  <c r="I196" i="2"/>
  <c r="I196" i="9" s="1"/>
  <c r="G196" i="9"/>
  <c r="B217" i="9"/>
  <c r="D217" i="2"/>
  <c r="D217" i="9" s="1"/>
  <c r="B229" i="9"/>
  <c r="D229" i="2"/>
  <c r="D229" i="9" s="1"/>
  <c r="I209" i="2"/>
  <c r="I209" i="9" s="1"/>
  <c r="I217" i="2"/>
  <c r="I217" i="9" s="1"/>
  <c r="I221" i="2"/>
  <c r="I221" i="9" s="1"/>
  <c r="N209" i="2"/>
  <c r="N209" i="9" s="1"/>
  <c r="N213" i="2"/>
  <c r="N213" i="9" s="1"/>
  <c r="N217" i="2"/>
  <c r="N217" i="9" s="1"/>
  <c r="N221" i="2"/>
  <c r="N221" i="9" s="1"/>
  <c r="N225" i="2"/>
  <c r="N225" i="9" s="1"/>
  <c r="N229" i="2"/>
  <c r="N229" i="9" s="1"/>
  <c r="N233" i="2"/>
  <c r="N233" i="9" s="1"/>
  <c r="N237" i="2"/>
  <c r="N237" i="9" s="1"/>
  <c r="D255" i="2"/>
  <c r="D255" i="9" s="1"/>
  <c r="I246" i="2"/>
  <c r="I246" i="9" s="1"/>
  <c r="G246" i="9"/>
  <c r="I249" i="2"/>
  <c r="I249" i="9" s="1"/>
  <c r="H249" i="9"/>
  <c r="N250" i="2"/>
  <c r="N250" i="9" s="1"/>
  <c r="L250" i="9"/>
  <c r="N255" i="2"/>
  <c r="N255" i="9" s="1"/>
  <c r="L255" i="9"/>
  <c r="N260" i="2"/>
  <c r="N260" i="9" s="1"/>
  <c r="M260" i="9"/>
  <c r="N262" i="2"/>
  <c r="N262" i="9" s="1"/>
  <c r="L262" i="9"/>
  <c r="N265" i="2"/>
  <c r="N265" i="9" s="1"/>
  <c r="D277" i="2"/>
  <c r="D277" i="9" s="1"/>
  <c r="D284" i="2"/>
  <c r="D284" i="9" s="1"/>
  <c r="D286" i="2"/>
  <c r="D286" i="9" s="1"/>
  <c r="B286" i="9"/>
  <c r="I293" i="2"/>
  <c r="I293" i="9" s="1"/>
  <c r="I299" i="2"/>
  <c r="I299" i="9" s="1"/>
  <c r="G299" i="9"/>
  <c r="D317" i="2"/>
  <c r="D317" i="9" s="1"/>
  <c r="I323" i="2"/>
  <c r="I323" i="9" s="1"/>
  <c r="G323" i="9"/>
  <c r="I331" i="2"/>
  <c r="I331" i="9" s="1"/>
  <c r="I340" i="2"/>
  <c r="I340" i="9" s="1"/>
  <c r="H340" i="9"/>
  <c r="N312" i="2"/>
  <c r="N312" i="9" s="1"/>
  <c r="N318" i="2"/>
  <c r="N318" i="9" s="1"/>
  <c r="L318" i="9"/>
  <c r="N323" i="2"/>
  <c r="N323" i="9" s="1"/>
  <c r="M323" i="9"/>
  <c r="N325" i="2"/>
  <c r="N325" i="9" s="1"/>
  <c r="L325" i="9"/>
  <c r="N331" i="2"/>
  <c r="N331" i="9" s="1"/>
  <c r="M331" i="9"/>
  <c r="D7" i="2"/>
  <c r="D7" i="9" s="1"/>
  <c r="B7" i="9"/>
  <c r="D11" i="2"/>
  <c r="D11" i="9" s="1"/>
  <c r="B11" i="9"/>
  <c r="D24" i="2"/>
  <c r="D24" i="9" s="1"/>
  <c r="B24" i="9"/>
  <c r="D20" i="2"/>
  <c r="D20" i="9" s="1"/>
  <c r="C20" i="9"/>
  <c r="D28" i="2"/>
  <c r="D28" i="9" s="1"/>
  <c r="I5" i="2"/>
  <c r="I5" i="9" s="1"/>
  <c r="G5" i="9"/>
  <c r="I9" i="2"/>
  <c r="I9" i="9" s="1"/>
  <c r="G9" i="9"/>
  <c r="I13" i="2"/>
  <c r="I13" i="9" s="1"/>
  <c r="G13" i="9"/>
  <c r="I17" i="2"/>
  <c r="I17" i="9" s="1"/>
  <c r="G17" i="9"/>
  <c r="I21" i="2"/>
  <c r="I21" i="9" s="1"/>
  <c r="G21" i="9"/>
  <c r="I25" i="2"/>
  <c r="I25" i="9" s="1"/>
  <c r="G25" i="9"/>
  <c r="I28" i="2"/>
  <c r="I28" i="9" s="1"/>
  <c r="G28" i="9"/>
  <c r="I33" i="2"/>
  <c r="I33" i="9" s="1"/>
  <c r="G33" i="9"/>
  <c r="I8" i="2"/>
  <c r="I8" i="9" s="1"/>
  <c r="I24" i="2"/>
  <c r="I24" i="9" s="1"/>
  <c r="I34" i="2"/>
  <c r="I34" i="9" s="1"/>
  <c r="N6" i="2"/>
  <c r="N6" i="9" s="1"/>
  <c r="L6" i="9"/>
  <c r="N10" i="2"/>
  <c r="N10" i="9" s="1"/>
  <c r="L10" i="9"/>
  <c r="N18" i="2"/>
  <c r="N18" i="9" s="1"/>
  <c r="L18" i="9"/>
  <c r="N22" i="2"/>
  <c r="N22" i="9" s="1"/>
  <c r="L22" i="9"/>
  <c r="N26" i="2"/>
  <c r="N26" i="9" s="1"/>
  <c r="L26" i="9"/>
  <c r="N34" i="2"/>
  <c r="N34" i="9" s="1"/>
  <c r="L34" i="9"/>
  <c r="N13" i="2"/>
  <c r="N13" i="9" s="1"/>
  <c r="N33" i="2"/>
  <c r="N33" i="9" s="1"/>
  <c r="D40" i="2"/>
  <c r="D40" i="9" s="1"/>
  <c r="B40" i="9"/>
  <c r="D48" i="2"/>
  <c r="D48" i="9" s="1"/>
  <c r="B48" i="9"/>
  <c r="D56" i="2"/>
  <c r="D56" i="9" s="1"/>
  <c r="B56" i="9"/>
  <c r="D64" i="2"/>
  <c r="D64" i="9" s="1"/>
  <c r="B64" i="9"/>
  <c r="D46" i="2"/>
  <c r="D46" i="9" s="1"/>
  <c r="C46" i="9"/>
  <c r="D62" i="2"/>
  <c r="D62" i="9" s="1"/>
  <c r="C62" i="9"/>
  <c r="D44" i="2"/>
  <c r="D44" i="9" s="1"/>
  <c r="D58" i="2"/>
  <c r="D58" i="9" s="1"/>
  <c r="D68" i="2"/>
  <c r="D68" i="9" s="1"/>
  <c r="I40" i="2"/>
  <c r="I40" i="9" s="1"/>
  <c r="G40" i="9"/>
  <c r="I44" i="2"/>
  <c r="I44" i="9" s="1"/>
  <c r="G44" i="9"/>
  <c r="I48" i="2"/>
  <c r="I48" i="9" s="1"/>
  <c r="G48" i="9"/>
  <c r="I52" i="2"/>
  <c r="I52" i="9" s="1"/>
  <c r="G52" i="9"/>
  <c r="I56" i="2"/>
  <c r="I56" i="9" s="1"/>
  <c r="G56" i="9"/>
  <c r="I60" i="2"/>
  <c r="I60" i="9" s="1"/>
  <c r="G60" i="9"/>
  <c r="I64" i="2"/>
  <c r="I64" i="9" s="1"/>
  <c r="G64" i="9"/>
  <c r="I68" i="2"/>
  <c r="I68" i="9" s="1"/>
  <c r="G68" i="9"/>
  <c r="N42" i="2"/>
  <c r="N42" i="9" s="1"/>
  <c r="L42" i="9"/>
  <c r="N46" i="2"/>
  <c r="N46" i="9" s="1"/>
  <c r="L46" i="9"/>
  <c r="N50" i="2"/>
  <c r="N50" i="9" s="1"/>
  <c r="L50" i="9"/>
  <c r="N54" i="2"/>
  <c r="N54" i="9" s="1"/>
  <c r="L54" i="9"/>
  <c r="N58" i="2"/>
  <c r="N58" i="9" s="1"/>
  <c r="L58" i="9"/>
  <c r="N62" i="2"/>
  <c r="N62" i="9" s="1"/>
  <c r="L62" i="9"/>
  <c r="N66" i="2"/>
  <c r="N66" i="9" s="1"/>
  <c r="L66" i="9"/>
  <c r="N51" i="2"/>
  <c r="N51" i="9" s="1"/>
  <c r="N67" i="2"/>
  <c r="N67" i="9" s="1"/>
  <c r="D73" i="2"/>
  <c r="D73" i="9" s="1"/>
  <c r="B73" i="9"/>
  <c r="D77" i="2"/>
  <c r="D77" i="9" s="1"/>
  <c r="B77" i="9"/>
  <c r="D81" i="2"/>
  <c r="D81" i="9" s="1"/>
  <c r="B81" i="9"/>
  <c r="D89" i="2"/>
  <c r="D89" i="9" s="1"/>
  <c r="B89" i="9"/>
  <c r="D97" i="2"/>
  <c r="D97" i="9" s="1"/>
  <c r="B97" i="9"/>
  <c r="D83" i="2"/>
  <c r="D83" i="9" s="1"/>
  <c r="C83" i="9"/>
  <c r="D91" i="2"/>
  <c r="D91" i="9" s="1"/>
  <c r="C91" i="9"/>
  <c r="D99" i="2"/>
  <c r="D99" i="9" s="1"/>
  <c r="C99" i="9"/>
  <c r="D79" i="2"/>
  <c r="D79" i="9" s="1"/>
  <c r="I91" i="2"/>
  <c r="I91" i="9" s="1"/>
  <c r="N73" i="2"/>
  <c r="N73" i="9" s="1"/>
  <c r="L73" i="9"/>
  <c r="N77" i="2"/>
  <c r="N77" i="9" s="1"/>
  <c r="L77" i="9"/>
  <c r="N89" i="2"/>
  <c r="N89" i="9" s="1"/>
  <c r="L89" i="9"/>
  <c r="N93" i="2"/>
  <c r="N93" i="9" s="1"/>
  <c r="L93" i="9"/>
  <c r="N101" i="2"/>
  <c r="N101" i="9" s="1"/>
  <c r="L101" i="9"/>
  <c r="N79" i="2"/>
  <c r="N79" i="9" s="1"/>
  <c r="N97" i="2"/>
  <c r="N97" i="9" s="1"/>
  <c r="D108" i="2"/>
  <c r="D108" i="9" s="1"/>
  <c r="B108" i="9"/>
  <c r="D112" i="2"/>
  <c r="D112" i="9" s="1"/>
  <c r="B112" i="9"/>
  <c r="D116" i="2"/>
  <c r="D116" i="9" s="1"/>
  <c r="B116" i="9"/>
  <c r="D120" i="2"/>
  <c r="D120" i="9" s="1"/>
  <c r="B120" i="9"/>
  <c r="D124" i="2"/>
  <c r="D124" i="9" s="1"/>
  <c r="B124" i="9"/>
  <c r="D128" i="2"/>
  <c r="D128" i="9" s="1"/>
  <c r="B128" i="9"/>
  <c r="D132" i="2"/>
  <c r="D132" i="9" s="1"/>
  <c r="B132" i="9"/>
  <c r="D136" i="2"/>
  <c r="D136" i="9" s="1"/>
  <c r="B136" i="9"/>
  <c r="I110" i="2"/>
  <c r="I110" i="9" s="1"/>
  <c r="G110" i="9"/>
  <c r="I114" i="2"/>
  <c r="I114" i="9" s="1"/>
  <c r="G114" i="9"/>
  <c r="I118" i="2"/>
  <c r="I118" i="9" s="1"/>
  <c r="G118" i="9"/>
  <c r="I122" i="2"/>
  <c r="I122" i="9" s="1"/>
  <c r="G122" i="9"/>
  <c r="I126" i="2"/>
  <c r="I126" i="9" s="1"/>
  <c r="G126" i="9"/>
  <c r="I130" i="2"/>
  <c r="I130" i="9" s="1"/>
  <c r="G130" i="9"/>
  <c r="I134" i="2"/>
  <c r="I134" i="9" s="1"/>
  <c r="G134" i="9"/>
  <c r="I125" i="2"/>
  <c r="I125" i="9" s="1"/>
  <c r="N110" i="2"/>
  <c r="N110" i="9" s="1"/>
  <c r="L110" i="9"/>
  <c r="N114" i="2"/>
  <c r="N114" i="9" s="1"/>
  <c r="L114" i="9"/>
  <c r="N118" i="2"/>
  <c r="N118" i="9" s="1"/>
  <c r="L118" i="9"/>
  <c r="N122" i="2"/>
  <c r="N122" i="9" s="1"/>
  <c r="L122" i="9"/>
  <c r="N126" i="2"/>
  <c r="N126" i="9" s="1"/>
  <c r="L126" i="9"/>
  <c r="N130" i="2"/>
  <c r="N130" i="9" s="1"/>
  <c r="L130" i="9"/>
  <c r="N134" i="2"/>
  <c r="N134" i="9" s="1"/>
  <c r="L134" i="9"/>
  <c r="N125" i="2"/>
  <c r="N125" i="9" s="1"/>
  <c r="D144" i="2"/>
  <c r="D144" i="9" s="1"/>
  <c r="B144" i="9"/>
  <c r="D148" i="2"/>
  <c r="D148" i="9" s="1"/>
  <c r="B148" i="9"/>
  <c r="D152" i="2"/>
  <c r="D152" i="9" s="1"/>
  <c r="B152" i="9"/>
  <c r="D156" i="2"/>
  <c r="D156" i="9" s="1"/>
  <c r="B156" i="9"/>
  <c r="D160" i="2"/>
  <c r="D160" i="9" s="1"/>
  <c r="B160" i="9"/>
  <c r="D164" i="2"/>
  <c r="D164" i="9" s="1"/>
  <c r="B164" i="9"/>
  <c r="D168" i="2"/>
  <c r="D168" i="9" s="1"/>
  <c r="B168" i="9"/>
  <c r="I143" i="2"/>
  <c r="I143" i="9" s="1"/>
  <c r="G143" i="9"/>
  <c r="I147" i="2"/>
  <c r="I147" i="9" s="1"/>
  <c r="G147" i="9"/>
  <c r="I151" i="2"/>
  <c r="I151" i="9" s="1"/>
  <c r="G151" i="9"/>
  <c r="I155" i="2"/>
  <c r="I155" i="9" s="1"/>
  <c r="G155" i="9"/>
  <c r="I159" i="2"/>
  <c r="I159" i="9" s="1"/>
  <c r="G159" i="9"/>
  <c r="I163" i="2"/>
  <c r="I163" i="9" s="1"/>
  <c r="G163" i="9"/>
  <c r="I167" i="2"/>
  <c r="I167" i="9" s="1"/>
  <c r="G167" i="9"/>
  <c r="I153" i="2"/>
  <c r="I153" i="9" s="1"/>
  <c r="H153" i="9"/>
  <c r="I169" i="2"/>
  <c r="I169" i="9" s="1"/>
  <c r="H169" i="9"/>
  <c r="N143" i="2"/>
  <c r="N143" i="9" s="1"/>
  <c r="L143" i="9"/>
  <c r="N147" i="2"/>
  <c r="N147" i="9" s="1"/>
  <c r="L147" i="9"/>
  <c r="N151" i="2"/>
  <c r="N151" i="9" s="1"/>
  <c r="L151" i="9"/>
  <c r="N155" i="2"/>
  <c r="N155" i="9" s="1"/>
  <c r="L155" i="9"/>
  <c r="N159" i="2"/>
  <c r="N159" i="9" s="1"/>
  <c r="L159" i="9"/>
  <c r="N163" i="2"/>
  <c r="N163" i="9" s="1"/>
  <c r="L163" i="9"/>
  <c r="N167" i="2"/>
  <c r="N167" i="9" s="1"/>
  <c r="L167" i="9"/>
  <c r="N161" i="2"/>
  <c r="N161" i="9" s="1"/>
  <c r="D175" i="2"/>
  <c r="B175" i="9"/>
  <c r="D179" i="2"/>
  <c r="D179" i="9" s="1"/>
  <c r="B179" i="9"/>
  <c r="D183" i="2"/>
  <c r="D183" i="9" s="1"/>
  <c r="B183" i="9"/>
  <c r="D187" i="2"/>
  <c r="D187" i="9" s="1"/>
  <c r="B187" i="9"/>
  <c r="D191" i="2"/>
  <c r="D191" i="9" s="1"/>
  <c r="B191" i="9"/>
  <c r="D195" i="2"/>
  <c r="D195" i="9" s="1"/>
  <c r="B195" i="9"/>
  <c r="D199" i="2"/>
  <c r="D199" i="9" s="1"/>
  <c r="B199" i="9"/>
  <c r="D203" i="2"/>
  <c r="D203" i="9" s="1"/>
  <c r="B203" i="9"/>
  <c r="D181" i="2"/>
  <c r="D181" i="9" s="1"/>
  <c r="C181" i="9"/>
  <c r="D189" i="2"/>
  <c r="D189" i="9" s="1"/>
  <c r="C189" i="9"/>
  <c r="D197" i="2"/>
  <c r="D197" i="9" s="1"/>
  <c r="C197" i="9"/>
  <c r="D177" i="2"/>
  <c r="D177" i="9" s="1"/>
  <c r="I177" i="2"/>
  <c r="I177" i="9" s="1"/>
  <c r="G177" i="9"/>
  <c r="I185" i="2"/>
  <c r="I185" i="9" s="1"/>
  <c r="G185" i="9"/>
  <c r="I193" i="2"/>
  <c r="I193" i="9" s="1"/>
  <c r="G193" i="9"/>
  <c r="I201" i="2"/>
  <c r="I201" i="9" s="1"/>
  <c r="G201" i="9"/>
  <c r="I189" i="2"/>
  <c r="I189" i="9" s="1"/>
  <c r="N176" i="2"/>
  <c r="N180" i="2"/>
  <c r="N180" i="9" s="1"/>
  <c r="N184" i="2"/>
  <c r="N184" i="9" s="1"/>
  <c r="N188" i="2"/>
  <c r="N188" i="9" s="1"/>
  <c r="N192" i="2"/>
  <c r="N192" i="9" s="1"/>
  <c r="N196" i="2"/>
  <c r="N196" i="9" s="1"/>
  <c r="N200" i="2"/>
  <c r="N200" i="9" s="1"/>
  <c r="N204" i="2"/>
  <c r="N204" i="9" s="1"/>
  <c r="B210" i="9"/>
  <c r="D210" i="2"/>
  <c r="D210" i="9" s="1"/>
  <c r="B214" i="9"/>
  <c r="D214" i="2"/>
  <c r="D214" i="9" s="1"/>
  <c r="B218" i="9"/>
  <c r="D218" i="2"/>
  <c r="D218" i="9" s="1"/>
  <c r="B222" i="9"/>
  <c r="D222" i="2"/>
  <c r="D222" i="9" s="1"/>
  <c r="B226" i="9"/>
  <c r="D226" i="2"/>
  <c r="D226" i="9" s="1"/>
  <c r="B230" i="9"/>
  <c r="D230" i="2"/>
  <c r="D230" i="9" s="1"/>
  <c r="B234" i="9"/>
  <c r="D234" i="2"/>
  <c r="D234" i="9" s="1"/>
  <c r="B238" i="9"/>
  <c r="D238" i="2"/>
  <c r="D238" i="9" s="1"/>
  <c r="I210" i="2"/>
  <c r="I210" i="9" s="1"/>
  <c r="I214" i="2"/>
  <c r="I214" i="9" s="1"/>
  <c r="I218" i="2"/>
  <c r="I218" i="9" s="1"/>
  <c r="I222" i="2"/>
  <c r="I222" i="9" s="1"/>
  <c r="I226" i="2"/>
  <c r="I226" i="9" s="1"/>
  <c r="I230" i="2"/>
  <c r="I230" i="9" s="1"/>
  <c r="I234" i="2"/>
  <c r="I234" i="9" s="1"/>
  <c r="I238" i="2"/>
  <c r="I238" i="9" s="1"/>
  <c r="N210" i="2"/>
  <c r="N210" i="9" s="1"/>
  <c r="N214" i="2"/>
  <c r="N214" i="9" s="1"/>
  <c r="N218" i="2"/>
  <c r="N218" i="9" s="1"/>
  <c r="N222" i="2"/>
  <c r="N222" i="9" s="1"/>
  <c r="N226" i="2"/>
  <c r="N226" i="9" s="1"/>
  <c r="N230" i="2"/>
  <c r="N230" i="9" s="1"/>
  <c r="N234" i="2"/>
  <c r="N234" i="9" s="1"/>
  <c r="N238" i="2"/>
  <c r="N238" i="9" s="1"/>
  <c r="D244" i="2"/>
  <c r="D244" i="9" s="1"/>
  <c r="D248" i="2"/>
  <c r="D248" i="9" s="1"/>
  <c r="D252" i="2"/>
  <c r="D252" i="9" s="1"/>
  <c r="D256" i="2"/>
  <c r="D256" i="9" s="1"/>
  <c r="D260" i="2"/>
  <c r="D260" i="9" s="1"/>
  <c r="D264" i="2"/>
  <c r="D264" i="9" s="1"/>
  <c r="D268" i="2"/>
  <c r="D268" i="9" s="1"/>
  <c r="D272" i="2"/>
  <c r="D272" i="9" s="1"/>
  <c r="I244" i="2"/>
  <c r="I244" i="9" s="1"/>
  <c r="I250" i="2"/>
  <c r="I250" i="9" s="1"/>
  <c r="G250" i="9"/>
  <c r="I252" i="2"/>
  <c r="I252" i="9" s="1"/>
  <c r="G252" i="9"/>
  <c r="I259" i="2"/>
  <c r="I259" i="9" s="1"/>
  <c r="G259" i="9"/>
  <c r="I264" i="2"/>
  <c r="I264" i="9" s="1"/>
  <c r="H264" i="9"/>
  <c r="I266" i="2"/>
  <c r="I266" i="9" s="1"/>
  <c r="G266" i="9"/>
  <c r="I269" i="2"/>
  <c r="I269" i="9" s="1"/>
  <c r="N245" i="2"/>
  <c r="N245" i="9" s="1"/>
  <c r="L245" i="9"/>
  <c r="N247" i="2"/>
  <c r="N247" i="9" s="1"/>
  <c r="L247" i="9"/>
  <c r="N248" i="2"/>
  <c r="N248" i="9" s="1"/>
  <c r="N253" i="2"/>
  <c r="N253" i="9" s="1"/>
  <c r="N259" i="2"/>
  <c r="N259" i="9" s="1"/>
  <c r="L259" i="9"/>
  <c r="N264" i="2"/>
  <c r="N264" i="9" s="1"/>
  <c r="M264" i="9"/>
  <c r="N266" i="2"/>
  <c r="N266" i="9" s="1"/>
  <c r="L266" i="9"/>
  <c r="N269" i="2"/>
  <c r="N269" i="9" s="1"/>
  <c r="D278" i="2"/>
  <c r="D278" i="9" s="1"/>
  <c r="B278" i="9"/>
  <c r="D283" i="2"/>
  <c r="D283" i="9" s="1"/>
  <c r="C283" i="9"/>
  <c r="D288" i="2"/>
  <c r="D288" i="9" s="1"/>
  <c r="C288" i="9"/>
  <c r="D290" i="2"/>
  <c r="D290" i="9" s="1"/>
  <c r="B290" i="9"/>
  <c r="D293" i="2"/>
  <c r="D293" i="9" s="1"/>
  <c r="D299" i="2"/>
  <c r="D299" i="9" s="1"/>
  <c r="B299" i="9"/>
  <c r="D304" i="2"/>
  <c r="D304" i="9" s="1"/>
  <c r="C304" i="9"/>
  <c r="D306" i="2"/>
  <c r="D306" i="9" s="1"/>
  <c r="B306" i="9"/>
  <c r="I280" i="2"/>
  <c r="I280" i="9" s="1"/>
  <c r="G280" i="9"/>
  <c r="I287" i="2"/>
  <c r="I287" i="9" s="1"/>
  <c r="G287" i="9"/>
  <c r="I290" i="2"/>
  <c r="I290" i="9" s="1"/>
  <c r="H290" i="9"/>
  <c r="I296" i="2"/>
  <c r="I296" i="9" s="1"/>
  <c r="G296" i="9"/>
  <c r="I297" i="2"/>
  <c r="I297" i="9" s="1"/>
  <c r="I303" i="2"/>
  <c r="I303" i="9" s="1"/>
  <c r="G303" i="9"/>
  <c r="I306" i="2"/>
  <c r="I306" i="9" s="1"/>
  <c r="H306" i="9"/>
  <c r="C311" i="9"/>
  <c r="D5" i="11"/>
  <c r="D316" i="2"/>
  <c r="D316" i="9" s="1"/>
  <c r="C316" i="9"/>
  <c r="D318" i="2"/>
  <c r="D318" i="9" s="1"/>
  <c r="B318" i="9"/>
  <c r="D321" i="2"/>
  <c r="D321" i="9" s="1"/>
  <c r="H311" i="9"/>
  <c r="D6" i="11"/>
  <c r="I316" i="2"/>
  <c r="I316" i="9" s="1"/>
  <c r="H316" i="9"/>
  <c r="I318" i="2"/>
  <c r="I318" i="9" s="1"/>
  <c r="G318" i="9"/>
  <c r="I321" i="2"/>
  <c r="I321" i="9" s="1"/>
  <c r="I327" i="2"/>
  <c r="I327" i="9" s="1"/>
  <c r="G327" i="9"/>
  <c r="I334" i="2"/>
  <c r="I334" i="9" s="1"/>
  <c r="G334" i="9"/>
  <c r="I335" i="2"/>
  <c r="I335" i="9" s="1"/>
  <c r="O333" i="9"/>
  <c r="B13" i="11" s="1"/>
  <c r="N311" i="2"/>
  <c r="N311" i="9" s="1"/>
  <c r="N313" i="2"/>
  <c r="N313" i="9" s="1"/>
  <c r="L313" i="9"/>
  <c r="N316" i="2"/>
  <c r="N316" i="9" s="1"/>
  <c r="N322" i="2"/>
  <c r="N322" i="9" s="1"/>
  <c r="L322" i="9"/>
  <c r="N330" i="2"/>
  <c r="N330" i="9" s="1"/>
  <c r="L330" i="9"/>
  <c r="D9" i="2"/>
  <c r="D9" i="9" s="1"/>
  <c r="B9" i="9"/>
  <c r="D26" i="2"/>
  <c r="D26" i="9" s="1"/>
  <c r="B26" i="9"/>
  <c r="C5" i="9"/>
  <c r="D17" i="2"/>
  <c r="D17" i="9" s="1"/>
  <c r="C17" i="9"/>
  <c r="D15" i="2"/>
  <c r="D15" i="9" s="1"/>
  <c r="C15" i="9"/>
  <c r="I29" i="2"/>
  <c r="I29" i="9" s="1"/>
  <c r="N12" i="2"/>
  <c r="N12" i="9" s="1"/>
  <c r="L12" i="9"/>
  <c r="N20" i="2"/>
  <c r="N20" i="9" s="1"/>
  <c r="L20" i="9"/>
  <c r="N28" i="2"/>
  <c r="N28" i="9" s="1"/>
  <c r="L28" i="9"/>
  <c r="N32" i="2"/>
  <c r="N32" i="9" s="1"/>
  <c r="L32" i="9"/>
  <c r="N14" i="2"/>
  <c r="N14" i="9" s="1"/>
  <c r="M14" i="9"/>
  <c r="D54" i="2"/>
  <c r="D54" i="9" s="1"/>
  <c r="B54" i="9"/>
  <c r="D50" i="2"/>
  <c r="D50" i="9" s="1"/>
  <c r="N48" i="2"/>
  <c r="N48" i="9" s="1"/>
  <c r="L48" i="9"/>
  <c r="N56" i="2"/>
  <c r="N56" i="9" s="1"/>
  <c r="L56" i="9"/>
  <c r="I73" i="2"/>
  <c r="I73" i="9" s="1"/>
  <c r="G73" i="9"/>
  <c r="I81" i="2"/>
  <c r="I81" i="9" s="1"/>
  <c r="G81" i="9"/>
  <c r="I85" i="2"/>
  <c r="I85" i="9" s="1"/>
  <c r="G85" i="9"/>
  <c r="I93" i="2"/>
  <c r="I93" i="9" s="1"/>
  <c r="G93" i="9"/>
  <c r="I101" i="2"/>
  <c r="I101" i="9" s="1"/>
  <c r="G101" i="9"/>
  <c r="I95" i="2"/>
  <c r="I95" i="9" s="1"/>
  <c r="H95" i="9"/>
  <c r="I75" i="2"/>
  <c r="I75" i="9" s="1"/>
  <c r="N75" i="2"/>
  <c r="N75" i="9" s="1"/>
  <c r="L75" i="9"/>
  <c r="N99" i="2"/>
  <c r="N99" i="9" s="1"/>
  <c r="L99" i="9"/>
  <c r="D110" i="2"/>
  <c r="D110" i="9" s="1"/>
  <c r="B110" i="9"/>
  <c r="D122" i="2"/>
  <c r="D122" i="9" s="1"/>
  <c r="B122" i="9"/>
  <c r="I112" i="2"/>
  <c r="I112" i="9" s="1"/>
  <c r="G112" i="9"/>
  <c r="I128" i="2"/>
  <c r="I128" i="9" s="1"/>
  <c r="G128" i="9"/>
  <c r="N112" i="2"/>
  <c r="N112" i="9" s="1"/>
  <c r="L112" i="9"/>
  <c r="N120" i="2"/>
  <c r="N120" i="9" s="1"/>
  <c r="L120" i="9"/>
  <c r="N124" i="2"/>
  <c r="N124" i="9" s="1"/>
  <c r="L124" i="9"/>
  <c r="N132" i="2"/>
  <c r="N132" i="9" s="1"/>
  <c r="L132" i="9"/>
  <c r="N136" i="2"/>
  <c r="N136" i="9" s="1"/>
  <c r="L136" i="9"/>
  <c r="D146" i="2"/>
  <c r="D146" i="9" s="1"/>
  <c r="B146" i="9"/>
  <c r="D150" i="2"/>
  <c r="D150" i="9" s="1"/>
  <c r="B150" i="9"/>
  <c r="D158" i="2"/>
  <c r="D158" i="9" s="1"/>
  <c r="B158" i="9"/>
  <c r="D162" i="2"/>
  <c r="D162" i="9" s="1"/>
  <c r="B162" i="9"/>
  <c r="D166" i="2"/>
  <c r="D166" i="9" s="1"/>
  <c r="B166" i="9"/>
  <c r="D170" i="2"/>
  <c r="D170" i="9" s="1"/>
  <c r="B170" i="9"/>
  <c r="I149" i="2"/>
  <c r="I149" i="9" s="1"/>
  <c r="G149" i="9"/>
  <c r="I165" i="2"/>
  <c r="I165" i="9" s="1"/>
  <c r="G165" i="9"/>
  <c r="I145" i="2"/>
  <c r="I145" i="9" s="1"/>
  <c r="I175" i="2"/>
  <c r="I175" i="9" s="1"/>
  <c r="G175" i="9"/>
  <c r="B212" i="9"/>
  <c r="D212" i="2"/>
  <c r="D212" i="9" s="1"/>
  <c r="B220" i="9"/>
  <c r="D220" i="2"/>
  <c r="D220" i="9" s="1"/>
  <c r="B228" i="9"/>
  <c r="D228" i="2"/>
  <c r="D228" i="9" s="1"/>
  <c r="B236" i="9"/>
  <c r="D236" i="2"/>
  <c r="D236" i="9" s="1"/>
  <c r="I216" i="2"/>
  <c r="I216" i="9" s="1"/>
  <c r="I224" i="2"/>
  <c r="I224" i="9" s="1"/>
  <c r="N212" i="2"/>
  <c r="N212" i="9" s="1"/>
  <c r="N220" i="2"/>
  <c r="N220" i="9" s="1"/>
  <c r="D254" i="2"/>
  <c r="D254" i="9" s="1"/>
  <c r="D262" i="2"/>
  <c r="D262" i="9" s="1"/>
  <c r="D270" i="2"/>
  <c r="D270" i="9" s="1"/>
  <c r="I251" i="2"/>
  <c r="I251" i="9" s="1"/>
  <c r="G251" i="9"/>
  <c r="I258" i="2"/>
  <c r="I258" i="9" s="1"/>
  <c r="G258" i="9"/>
  <c r="I267" i="2"/>
  <c r="I267" i="9" s="1"/>
  <c r="G267" i="9"/>
  <c r="I272" i="2"/>
  <c r="I272" i="9" s="1"/>
  <c r="H272" i="9"/>
  <c r="N258" i="2"/>
  <c r="N258" i="9" s="1"/>
  <c r="L258" i="9"/>
  <c r="N272" i="2"/>
  <c r="N272" i="9" s="1"/>
  <c r="M272" i="9"/>
  <c r="D291" i="2"/>
  <c r="D291" i="9" s="1"/>
  <c r="B291" i="9"/>
  <c r="D298" i="2"/>
  <c r="D298" i="9" s="1"/>
  <c r="B298" i="9"/>
  <c r="I295" i="2"/>
  <c r="I295" i="9" s="1"/>
  <c r="G295" i="9"/>
  <c r="I304" i="2"/>
  <c r="I304" i="9" s="1"/>
  <c r="G304" i="9"/>
  <c r="D319" i="2"/>
  <c r="D319" i="9" s="1"/>
  <c r="B319" i="9"/>
  <c r="I319" i="2"/>
  <c r="I319" i="9" s="1"/>
  <c r="G319" i="9"/>
  <c r="I336" i="2"/>
  <c r="I336" i="9" s="1"/>
  <c r="H336" i="9"/>
  <c r="N314" i="2"/>
  <c r="N314" i="9" s="1"/>
  <c r="L314" i="9"/>
  <c r="N321" i="2"/>
  <c r="N321" i="9" s="1"/>
  <c r="L321" i="9"/>
  <c r="D6" i="2"/>
  <c r="D6" i="9" s="1"/>
  <c r="B6" i="9"/>
  <c r="D14" i="2"/>
  <c r="D14" i="9" s="1"/>
  <c r="B14" i="9"/>
  <c r="D31" i="2"/>
  <c r="D31" i="9" s="1"/>
  <c r="B31" i="9"/>
  <c r="I14" i="2"/>
  <c r="I14" i="9" s="1"/>
  <c r="H14" i="9"/>
  <c r="I32" i="2"/>
  <c r="I32" i="9" s="1"/>
  <c r="N5" i="2"/>
  <c r="N5" i="9" s="1"/>
  <c r="L5" i="9"/>
  <c r="N9" i="2"/>
  <c r="N9" i="9" s="1"/>
  <c r="N29" i="2"/>
  <c r="N29" i="9" s="1"/>
  <c r="D39" i="2"/>
  <c r="D39" i="9" s="1"/>
  <c r="B39" i="9"/>
  <c r="D51" i="2"/>
  <c r="D51" i="9" s="1"/>
  <c r="B51" i="9"/>
  <c r="D55" i="2"/>
  <c r="D55" i="9" s="1"/>
  <c r="B55" i="9"/>
  <c r="D59" i="2"/>
  <c r="D59" i="9" s="1"/>
  <c r="B59" i="9"/>
  <c r="D67" i="2"/>
  <c r="D67" i="9" s="1"/>
  <c r="B67" i="9"/>
  <c r="C41" i="9"/>
  <c r="I43" i="2"/>
  <c r="I43" i="9" s="1"/>
  <c r="G43" i="9"/>
  <c r="I55" i="2"/>
  <c r="I55" i="9" s="1"/>
  <c r="G55" i="9"/>
  <c r="N41" i="2"/>
  <c r="N41" i="9" s="1"/>
  <c r="L41" i="9"/>
  <c r="N49" i="2"/>
  <c r="N49" i="9" s="1"/>
  <c r="L49" i="9"/>
  <c r="N57" i="2"/>
  <c r="N57" i="9" s="1"/>
  <c r="L57" i="9"/>
  <c r="N61" i="2"/>
  <c r="N61" i="9" s="1"/>
  <c r="L61" i="9"/>
  <c r="N65" i="2"/>
  <c r="N65" i="9" s="1"/>
  <c r="L65" i="9"/>
  <c r="D101" i="2"/>
  <c r="D101" i="9" s="1"/>
  <c r="I74" i="2"/>
  <c r="I74" i="9" s="1"/>
  <c r="G74" i="9"/>
  <c r="I86" i="2"/>
  <c r="I86" i="9" s="1"/>
  <c r="G86" i="9"/>
  <c r="N76" i="2"/>
  <c r="N76" i="9" s="1"/>
  <c r="L76" i="9"/>
  <c r="N84" i="2"/>
  <c r="N84" i="9" s="1"/>
  <c r="L84" i="9"/>
  <c r="N92" i="2"/>
  <c r="N92" i="9" s="1"/>
  <c r="L92" i="9"/>
  <c r="N96" i="2"/>
  <c r="N96" i="9" s="1"/>
  <c r="L96" i="9"/>
  <c r="I117" i="2"/>
  <c r="I117" i="9" s="1"/>
  <c r="G117" i="9"/>
  <c r="I121" i="2"/>
  <c r="I121" i="9" s="1"/>
  <c r="G121" i="9"/>
  <c r="I129" i="2"/>
  <c r="I129" i="9" s="1"/>
  <c r="G129" i="9"/>
  <c r="I133" i="2"/>
  <c r="I133" i="9" s="1"/>
  <c r="G133" i="9"/>
  <c r="N117" i="2"/>
  <c r="N117" i="9" s="1"/>
  <c r="I146" i="2"/>
  <c r="I146" i="9" s="1"/>
  <c r="G146" i="9"/>
  <c r="I154" i="2"/>
  <c r="I154" i="9" s="1"/>
  <c r="G154" i="9"/>
  <c r="I158" i="2"/>
  <c r="I158" i="9" s="1"/>
  <c r="G158" i="9"/>
  <c r="I162" i="2"/>
  <c r="I162" i="9" s="1"/>
  <c r="G162" i="9"/>
  <c r="I170" i="2"/>
  <c r="I170" i="9" s="1"/>
  <c r="G170" i="9"/>
  <c r="N146" i="2"/>
  <c r="N146" i="9" s="1"/>
  <c r="L146" i="9"/>
  <c r="N150" i="2"/>
  <c r="N150" i="9" s="1"/>
  <c r="L150" i="9"/>
  <c r="N158" i="2"/>
  <c r="N158" i="9" s="1"/>
  <c r="L158" i="9"/>
  <c r="N162" i="2"/>
  <c r="N162" i="9" s="1"/>
  <c r="L162" i="9"/>
  <c r="D178" i="2"/>
  <c r="D178" i="9" s="1"/>
  <c r="B178" i="9"/>
  <c r="D186" i="2"/>
  <c r="D186" i="9" s="1"/>
  <c r="B186" i="9"/>
  <c r="D194" i="2"/>
  <c r="D194" i="9" s="1"/>
  <c r="B194" i="9"/>
  <c r="I176" i="2"/>
  <c r="I176" i="9" s="1"/>
  <c r="G176" i="9"/>
  <c r="I188" i="2"/>
  <c r="I188" i="9" s="1"/>
  <c r="G188" i="9"/>
  <c r="I192" i="2"/>
  <c r="I192" i="9" s="1"/>
  <c r="G192" i="9"/>
  <c r="I200" i="2"/>
  <c r="I200" i="9" s="1"/>
  <c r="G200" i="9"/>
  <c r="I204" i="2"/>
  <c r="I204" i="9" s="1"/>
  <c r="G204" i="9"/>
  <c r="I183" i="2"/>
  <c r="I183" i="9" s="1"/>
  <c r="B209" i="9"/>
  <c r="D209" i="2"/>
  <c r="D209" i="9" s="1"/>
  <c r="B213" i="9"/>
  <c r="D213" i="2"/>
  <c r="D213" i="9" s="1"/>
  <c r="B221" i="9"/>
  <c r="D221" i="2"/>
  <c r="D221" i="9" s="1"/>
  <c r="B225" i="9"/>
  <c r="D225" i="2"/>
  <c r="D225" i="9" s="1"/>
  <c r="B233" i="9"/>
  <c r="D233" i="2"/>
  <c r="D233" i="9" s="1"/>
  <c r="B237" i="9"/>
  <c r="D237" i="2"/>
  <c r="D237" i="9" s="1"/>
  <c r="I213" i="2"/>
  <c r="I213" i="9" s="1"/>
  <c r="I225" i="2"/>
  <c r="I225" i="9" s="1"/>
  <c r="D243" i="2"/>
  <c r="D243" i="9" s="1"/>
  <c r="D247" i="2"/>
  <c r="D247" i="9" s="1"/>
  <c r="D251" i="2"/>
  <c r="D251" i="9" s="1"/>
  <c r="D259" i="2"/>
  <c r="D259" i="9" s="1"/>
  <c r="D263" i="2"/>
  <c r="D263" i="9" s="1"/>
  <c r="D267" i="2"/>
  <c r="D267" i="9" s="1"/>
  <c r="D271" i="2"/>
  <c r="D271" i="9" s="1"/>
  <c r="I253" i="2"/>
  <c r="I253" i="9" s="1"/>
  <c r="H253" i="9"/>
  <c r="I255" i="2"/>
  <c r="I255" i="9" s="1"/>
  <c r="G255" i="9"/>
  <c r="I260" i="2"/>
  <c r="I260" i="9" s="1"/>
  <c r="H260" i="9"/>
  <c r="I262" i="2"/>
  <c r="I262" i="9" s="1"/>
  <c r="G262" i="9"/>
  <c r="I265" i="2"/>
  <c r="I265" i="9" s="1"/>
  <c r="I271" i="2"/>
  <c r="I271" i="9" s="1"/>
  <c r="G271" i="9"/>
  <c r="N244" i="2"/>
  <c r="N244" i="9" s="1"/>
  <c r="N271" i="2"/>
  <c r="N271" i="9" s="1"/>
  <c r="L271" i="9"/>
  <c r="D279" i="2"/>
  <c r="D279" i="9" s="1"/>
  <c r="C279" i="9"/>
  <c r="D281" i="2"/>
  <c r="D281" i="9" s="1"/>
  <c r="B281" i="9"/>
  <c r="D289" i="2"/>
  <c r="D289" i="9" s="1"/>
  <c r="D295" i="2"/>
  <c r="D295" i="9" s="1"/>
  <c r="B295" i="9"/>
  <c r="D300" i="2"/>
  <c r="D300" i="9" s="1"/>
  <c r="C300" i="9"/>
  <c r="D302" i="2"/>
  <c r="D302" i="9" s="1"/>
  <c r="B302" i="9"/>
  <c r="D305" i="2"/>
  <c r="D305" i="9" s="1"/>
  <c r="I281" i="2"/>
  <c r="I281" i="9" s="1"/>
  <c r="H281" i="9"/>
  <c r="I283" i="2"/>
  <c r="I283" i="9" s="1"/>
  <c r="G283" i="9"/>
  <c r="I286" i="2"/>
  <c r="I286" i="9" s="1"/>
  <c r="H286" i="9"/>
  <c r="I292" i="2"/>
  <c r="I292" i="9" s="1"/>
  <c r="G292" i="9"/>
  <c r="I302" i="2"/>
  <c r="I302" i="9" s="1"/>
  <c r="H302" i="9"/>
  <c r="B311" i="9"/>
  <c r="C5" i="11"/>
  <c r="D312" i="2"/>
  <c r="D312" i="9" s="1"/>
  <c r="C312" i="9"/>
  <c r="D314" i="2"/>
  <c r="D314" i="9" s="1"/>
  <c r="B314" i="9"/>
  <c r="E311" i="9"/>
  <c r="E324" i="9" s="1"/>
  <c r="B12" i="11" s="1"/>
  <c r="B5" i="11"/>
  <c r="G311" i="9"/>
  <c r="C6" i="11"/>
  <c r="I312" i="2"/>
  <c r="I312" i="9" s="1"/>
  <c r="H312" i="9"/>
  <c r="I314" i="2"/>
  <c r="I314" i="9" s="1"/>
  <c r="G314" i="9"/>
  <c r="I317" i="2"/>
  <c r="I317" i="9" s="1"/>
  <c r="I328" i="2"/>
  <c r="I328" i="9" s="1"/>
  <c r="H328" i="9"/>
  <c r="I330" i="2"/>
  <c r="I330" i="9" s="1"/>
  <c r="G330" i="9"/>
  <c r="I337" i="2"/>
  <c r="I337" i="9" s="1"/>
  <c r="G337" i="9"/>
  <c r="D32" i="2"/>
  <c r="D32" i="9" s="1"/>
  <c r="B32" i="9"/>
  <c r="D8" i="2"/>
  <c r="D8" i="9" s="1"/>
  <c r="B8" i="9"/>
  <c r="D12" i="2"/>
  <c r="D12" i="9" s="1"/>
  <c r="B12" i="9"/>
  <c r="D29" i="2"/>
  <c r="D29" i="9" s="1"/>
  <c r="B29" i="9"/>
  <c r="D34" i="2"/>
  <c r="D34" i="9" s="1"/>
  <c r="B34" i="9"/>
  <c r="D18" i="2"/>
  <c r="D18" i="9" s="1"/>
  <c r="B18" i="9"/>
  <c r="D16" i="2"/>
  <c r="D16" i="9" s="1"/>
  <c r="B16" i="9"/>
  <c r="D33" i="2"/>
  <c r="D33" i="9" s="1"/>
  <c r="I6" i="2"/>
  <c r="I6" i="9" s="1"/>
  <c r="G6" i="9"/>
  <c r="I22" i="2"/>
  <c r="I22" i="9" s="1"/>
  <c r="G22" i="9"/>
  <c r="I10" i="2"/>
  <c r="I10" i="9" s="1"/>
  <c r="I26" i="2"/>
  <c r="I26" i="9" s="1"/>
  <c r="N7" i="2"/>
  <c r="N7" i="9" s="1"/>
  <c r="L7" i="9"/>
  <c r="N11" i="2"/>
  <c r="N11" i="9" s="1"/>
  <c r="L11" i="9"/>
  <c r="N15" i="2"/>
  <c r="N15" i="9" s="1"/>
  <c r="L15" i="9"/>
  <c r="N19" i="2"/>
  <c r="N19" i="9" s="1"/>
  <c r="L19" i="9"/>
  <c r="N23" i="2"/>
  <c r="N23" i="9" s="1"/>
  <c r="L23" i="9"/>
  <c r="N27" i="2"/>
  <c r="N27" i="9" s="1"/>
  <c r="L27" i="9"/>
  <c r="N31" i="2"/>
  <c r="N31" i="9" s="1"/>
  <c r="L31" i="9"/>
  <c r="N17" i="2"/>
  <c r="N17" i="9" s="1"/>
  <c r="D41" i="2"/>
  <c r="D41" i="9" s="1"/>
  <c r="B41" i="9"/>
  <c r="D45" i="2"/>
  <c r="D45" i="9" s="1"/>
  <c r="B45" i="9"/>
  <c r="D49" i="2"/>
  <c r="D49" i="9" s="1"/>
  <c r="B49" i="9"/>
  <c r="D53" i="2"/>
  <c r="D53" i="9" s="1"/>
  <c r="B53" i="9"/>
  <c r="D57" i="2"/>
  <c r="D57" i="9" s="1"/>
  <c r="B57" i="9"/>
  <c r="D61" i="2"/>
  <c r="D61" i="9" s="1"/>
  <c r="B61" i="9"/>
  <c r="D65" i="2"/>
  <c r="D65" i="9" s="1"/>
  <c r="B65" i="9"/>
  <c r="D47" i="2"/>
  <c r="D47" i="9" s="1"/>
  <c r="D60" i="2"/>
  <c r="D60" i="9" s="1"/>
  <c r="N39" i="2"/>
  <c r="N39" i="9" s="1"/>
  <c r="L39" i="9"/>
  <c r="N47" i="2"/>
  <c r="N47" i="9" s="1"/>
  <c r="L47" i="9"/>
  <c r="N55" i="2"/>
  <c r="N55" i="9" s="1"/>
  <c r="L55" i="9"/>
  <c r="N63" i="2"/>
  <c r="N63" i="9" s="1"/>
  <c r="L63" i="9"/>
  <c r="N40" i="2"/>
  <c r="N40" i="9" s="1"/>
  <c r="N52" i="2"/>
  <c r="N52" i="9" s="1"/>
  <c r="N68" i="2"/>
  <c r="N68" i="9" s="1"/>
  <c r="B74" i="9"/>
  <c r="D78" i="2"/>
  <c r="D78" i="9" s="1"/>
  <c r="B78" i="9"/>
  <c r="D82" i="2"/>
  <c r="D82" i="9" s="1"/>
  <c r="B82" i="9"/>
  <c r="D86" i="2"/>
  <c r="D86" i="9" s="1"/>
  <c r="B86" i="9"/>
  <c r="D90" i="2"/>
  <c r="D90" i="9" s="1"/>
  <c r="B90" i="9"/>
  <c r="D94" i="2"/>
  <c r="D94" i="9" s="1"/>
  <c r="B94" i="9"/>
  <c r="D98" i="2"/>
  <c r="D98" i="9" s="1"/>
  <c r="B98" i="9"/>
  <c r="D102" i="2"/>
  <c r="D102" i="9" s="1"/>
  <c r="B102" i="9"/>
  <c r="D85" i="2"/>
  <c r="D85" i="9" s="1"/>
  <c r="I76" i="2"/>
  <c r="I76" i="9" s="1"/>
  <c r="G76" i="9"/>
  <c r="I80" i="2"/>
  <c r="I80" i="9" s="1"/>
  <c r="G80" i="9"/>
  <c r="I84" i="2"/>
  <c r="I84" i="9" s="1"/>
  <c r="G84" i="9"/>
  <c r="I88" i="2"/>
  <c r="I88" i="9" s="1"/>
  <c r="G88" i="9"/>
  <c r="I92" i="2"/>
  <c r="I92" i="9" s="1"/>
  <c r="G92" i="9"/>
  <c r="I96" i="2"/>
  <c r="I96" i="9" s="1"/>
  <c r="G96" i="9"/>
  <c r="I100" i="2"/>
  <c r="I100" i="9" s="1"/>
  <c r="G100" i="9"/>
  <c r="I99" i="2"/>
  <c r="I99" i="9" s="1"/>
  <c r="N74" i="2"/>
  <c r="N74" i="9" s="1"/>
  <c r="L74" i="9"/>
  <c r="N78" i="2"/>
  <c r="N78" i="9" s="1"/>
  <c r="L78" i="9"/>
  <c r="N82" i="2"/>
  <c r="N82" i="9" s="1"/>
  <c r="L82" i="9"/>
  <c r="N86" i="2"/>
  <c r="N86" i="9" s="1"/>
  <c r="L86" i="9"/>
  <c r="N90" i="2"/>
  <c r="N90" i="9" s="1"/>
  <c r="L90" i="9"/>
  <c r="N94" i="2"/>
  <c r="N94" i="9" s="1"/>
  <c r="L94" i="9"/>
  <c r="N98" i="2"/>
  <c r="N98" i="9" s="1"/>
  <c r="L98" i="9"/>
  <c r="N102" i="2"/>
  <c r="N102" i="9" s="1"/>
  <c r="L102" i="9"/>
  <c r="N81" i="2"/>
  <c r="N81" i="9" s="1"/>
  <c r="D109" i="2"/>
  <c r="D109" i="9" s="1"/>
  <c r="B109" i="9"/>
  <c r="D113" i="2"/>
  <c r="D113" i="9" s="1"/>
  <c r="B113" i="9"/>
  <c r="D121" i="2"/>
  <c r="D121" i="9" s="1"/>
  <c r="B121" i="9"/>
  <c r="D125" i="2"/>
  <c r="D125" i="9" s="1"/>
  <c r="B125" i="9"/>
  <c r="D129" i="2"/>
  <c r="D129" i="9" s="1"/>
  <c r="B129" i="9"/>
  <c r="D133" i="2"/>
  <c r="D133" i="9" s="1"/>
  <c r="B133" i="9"/>
  <c r="D111" i="2"/>
  <c r="D111" i="9" s="1"/>
  <c r="C111" i="9"/>
  <c r="D119" i="2"/>
  <c r="D119" i="9" s="1"/>
  <c r="C119" i="9"/>
  <c r="D127" i="2"/>
  <c r="D127" i="9" s="1"/>
  <c r="C127" i="9"/>
  <c r="D135" i="2"/>
  <c r="D135" i="9" s="1"/>
  <c r="C135" i="9"/>
  <c r="I107" i="2"/>
  <c r="I107" i="9" s="1"/>
  <c r="G107" i="9"/>
  <c r="I115" i="2"/>
  <c r="I115" i="9" s="1"/>
  <c r="G115" i="9"/>
  <c r="I123" i="2"/>
  <c r="I123" i="9" s="1"/>
  <c r="G123" i="9"/>
  <c r="I131" i="2"/>
  <c r="I131" i="9" s="1"/>
  <c r="G131" i="9"/>
  <c r="I109" i="2"/>
  <c r="I109" i="9" s="1"/>
  <c r="I127" i="2"/>
  <c r="I127" i="9" s="1"/>
  <c r="N107" i="2"/>
  <c r="L107" i="9"/>
  <c r="N111" i="2"/>
  <c r="N111" i="9" s="1"/>
  <c r="L111" i="9"/>
  <c r="N119" i="2"/>
  <c r="N119" i="9" s="1"/>
  <c r="L119" i="9"/>
  <c r="N123" i="2"/>
  <c r="N123" i="9" s="1"/>
  <c r="L123" i="9"/>
  <c r="N127" i="2"/>
  <c r="N127" i="9" s="1"/>
  <c r="L127" i="9"/>
  <c r="N135" i="2"/>
  <c r="N135" i="9" s="1"/>
  <c r="L135" i="9"/>
  <c r="N113" i="2"/>
  <c r="N113" i="9" s="1"/>
  <c r="M113" i="9"/>
  <c r="N121" i="2"/>
  <c r="N121" i="9" s="1"/>
  <c r="M121" i="9"/>
  <c r="N129" i="2"/>
  <c r="N129" i="9" s="1"/>
  <c r="M129" i="9"/>
  <c r="N109" i="2"/>
  <c r="N109" i="9" s="1"/>
  <c r="N131" i="2"/>
  <c r="N131" i="9" s="1"/>
  <c r="D141" i="2"/>
  <c r="D141" i="9" s="1"/>
  <c r="B141" i="9"/>
  <c r="D145" i="2"/>
  <c r="D145" i="9" s="1"/>
  <c r="B145" i="9"/>
  <c r="D149" i="2"/>
  <c r="D149" i="9" s="1"/>
  <c r="B149" i="9"/>
  <c r="D153" i="2"/>
  <c r="D153" i="9" s="1"/>
  <c r="B153" i="9"/>
  <c r="D157" i="2"/>
  <c r="D157" i="9" s="1"/>
  <c r="B157" i="9"/>
  <c r="D161" i="2"/>
  <c r="D161" i="9" s="1"/>
  <c r="B161" i="9"/>
  <c r="D165" i="2"/>
  <c r="D165" i="9" s="1"/>
  <c r="B165" i="9"/>
  <c r="D169" i="2"/>
  <c r="D169" i="9" s="1"/>
  <c r="B169" i="9"/>
  <c r="D147" i="2"/>
  <c r="D147" i="9" s="1"/>
  <c r="I144" i="2"/>
  <c r="I144" i="9" s="1"/>
  <c r="G144" i="9"/>
  <c r="I148" i="2"/>
  <c r="I148" i="9" s="1"/>
  <c r="G148" i="9"/>
  <c r="I152" i="2"/>
  <c r="I152" i="9" s="1"/>
  <c r="G152" i="9"/>
  <c r="I156" i="2"/>
  <c r="I156" i="9" s="1"/>
  <c r="G156" i="9"/>
  <c r="I160" i="2"/>
  <c r="I160" i="9" s="1"/>
  <c r="G160" i="9"/>
  <c r="I164" i="2"/>
  <c r="I164" i="9" s="1"/>
  <c r="G164" i="9"/>
  <c r="I168" i="2"/>
  <c r="I168" i="9" s="1"/>
  <c r="G168" i="9"/>
  <c r="N144" i="2"/>
  <c r="N144" i="9" s="1"/>
  <c r="L144" i="9"/>
  <c r="N148" i="2"/>
  <c r="N148" i="9" s="1"/>
  <c r="L148" i="9"/>
  <c r="N152" i="2"/>
  <c r="N152" i="9" s="1"/>
  <c r="L152" i="9"/>
  <c r="N156" i="2"/>
  <c r="N156" i="9" s="1"/>
  <c r="L156" i="9"/>
  <c r="N160" i="2"/>
  <c r="N160" i="9" s="1"/>
  <c r="L160" i="9"/>
  <c r="N164" i="2"/>
  <c r="N164" i="9" s="1"/>
  <c r="L164" i="9"/>
  <c r="N168" i="2"/>
  <c r="N168" i="9" s="1"/>
  <c r="L168" i="9"/>
  <c r="N169" i="2"/>
  <c r="N169" i="9" s="1"/>
  <c r="D176" i="2"/>
  <c r="D176" i="9" s="1"/>
  <c r="B176" i="9"/>
  <c r="D180" i="2"/>
  <c r="D180" i="9" s="1"/>
  <c r="B180" i="9"/>
  <c r="D184" i="2"/>
  <c r="D184" i="9" s="1"/>
  <c r="B184" i="9"/>
  <c r="D188" i="2"/>
  <c r="D188" i="9" s="1"/>
  <c r="B188" i="9"/>
  <c r="D192" i="2"/>
  <c r="D192" i="9" s="1"/>
  <c r="B192" i="9"/>
  <c r="D196" i="2"/>
  <c r="D196" i="9" s="1"/>
  <c r="B196" i="9"/>
  <c r="D200" i="2"/>
  <c r="D200" i="9" s="1"/>
  <c r="B200" i="9"/>
  <c r="D204" i="2"/>
  <c r="D204" i="9" s="1"/>
  <c r="B204" i="9"/>
  <c r="D185" i="2"/>
  <c r="D185" i="9" s="1"/>
  <c r="I178" i="2"/>
  <c r="I178" i="9" s="1"/>
  <c r="G178" i="9"/>
  <c r="I182" i="2"/>
  <c r="I182" i="9" s="1"/>
  <c r="G182" i="9"/>
  <c r="I186" i="2"/>
  <c r="I186" i="9" s="1"/>
  <c r="G186" i="9"/>
  <c r="I190" i="2"/>
  <c r="I190" i="9" s="1"/>
  <c r="G190" i="9"/>
  <c r="I194" i="2"/>
  <c r="I194" i="9" s="1"/>
  <c r="G194" i="9"/>
  <c r="I198" i="2"/>
  <c r="I198" i="9" s="1"/>
  <c r="G198" i="9"/>
  <c r="I202" i="2"/>
  <c r="I202" i="9" s="1"/>
  <c r="G202" i="9"/>
  <c r="I197" i="2"/>
  <c r="I197" i="9" s="1"/>
  <c r="N177" i="2"/>
  <c r="N177" i="9" s="1"/>
  <c r="N181" i="2"/>
  <c r="N181" i="9" s="1"/>
  <c r="N185" i="2"/>
  <c r="N185" i="9" s="1"/>
  <c r="N189" i="2"/>
  <c r="N189" i="9" s="1"/>
  <c r="N193" i="2"/>
  <c r="N193" i="9" s="1"/>
  <c r="N197" i="2"/>
  <c r="N197" i="9" s="1"/>
  <c r="N201" i="2"/>
  <c r="N201" i="9" s="1"/>
  <c r="B211" i="9"/>
  <c r="D211" i="2"/>
  <c r="D211" i="9" s="1"/>
  <c r="B215" i="9"/>
  <c r="D215" i="2"/>
  <c r="D215" i="9" s="1"/>
  <c r="B219" i="9"/>
  <c r="D219" i="2"/>
  <c r="D219" i="9" s="1"/>
  <c r="B223" i="9"/>
  <c r="D223" i="2"/>
  <c r="D223" i="9" s="1"/>
  <c r="B227" i="9"/>
  <c r="D227" i="2"/>
  <c r="D227" i="9" s="1"/>
  <c r="B231" i="9"/>
  <c r="D231" i="2"/>
  <c r="D231" i="9" s="1"/>
  <c r="B235" i="9"/>
  <c r="D235" i="2"/>
  <c r="D235" i="9" s="1"/>
  <c r="I211" i="2"/>
  <c r="I215" i="2"/>
  <c r="I215" i="9" s="1"/>
  <c r="I219" i="2"/>
  <c r="I219" i="9" s="1"/>
  <c r="I223" i="2"/>
  <c r="I223" i="9" s="1"/>
  <c r="I227" i="2"/>
  <c r="I227" i="9" s="1"/>
  <c r="I231" i="2"/>
  <c r="I231" i="9" s="1"/>
  <c r="I235" i="2"/>
  <c r="I235" i="9" s="1"/>
  <c r="N211" i="2"/>
  <c r="N211" i="9" s="1"/>
  <c r="N215" i="2"/>
  <c r="N215" i="9" s="1"/>
  <c r="N219" i="2"/>
  <c r="N219" i="9" s="1"/>
  <c r="N223" i="2"/>
  <c r="N223" i="9" s="1"/>
  <c r="N227" i="2"/>
  <c r="N227" i="9" s="1"/>
  <c r="N231" i="2"/>
  <c r="N231" i="9" s="1"/>
  <c r="N235" i="2"/>
  <c r="N235" i="9" s="1"/>
  <c r="D245" i="2"/>
  <c r="D245" i="9" s="1"/>
  <c r="D249" i="2"/>
  <c r="D249" i="9" s="1"/>
  <c r="D253" i="2"/>
  <c r="D253" i="9" s="1"/>
  <c r="D257" i="2"/>
  <c r="D257" i="9" s="1"/>
  <c r="D261" i="2"/>
  <c r="D261" i="9" s="1"/>
  <c r="D265" i="2"/>
  <c r="D265" i="9" s="1"/>
  <c r="D269" i="2"/>
  <c r="D269" i="9" s="1"/>
  <c r="I243" i="2"/>
  <c r="I243" i="9" s="1"/>
  <c r="I247" i="2"/>
  <c r="I247" i="9" s="1"/>
  <c r="G247" i="9"/>
  <c r="I248" i="2"/>
  <c r="I248" i="9" s="1"/>
  <c r="I257" i="2"/>
  <c r="I257" i="9" s="1"/>
  <c r="I263" i="2"/>
  <c r="I263" i="9" s="1"/>
  <c r="G263" i="9"/>
  <c r="I268" i="2"/>
  <c r="I268" i="9" s="1"/>
  <c r="H268" i="9"/>
  <c r="I270" i="2"/>
  <c r="I270" i="9" s="1"/>
  <c r="G270" i="9"/>
  <c r="N249" i="2"/>
  <c r="N249" i="9" s="1"/>
  <c r="L249" i="9"/>
  <c r="N251" i="2"/>
  <c r="N251" i="9" s="1"/>
  <c r="L251" i="9"/>
  <c r="N252" i="2"/>
  <c r="N252" i="9" s="1"/>
  <c r="N254" i="2"/>
  <c r="N254" i="9" s="1"/>
  <c r="L254" i="9"/>
  <c r="N257" i="2"/>
  <c r="N257" i="9" s="1"/>
  <c r="N263" i="2"/>
  <c r="N263" i="9" s="1"/>
  <c r="L263" i="9"/>
  <c r="N268" i="2"/>
  <c r="N268" i="9" s="1"/>
  <c r="M268" i="9"/>
  <c r="N270" i="2"/>
  <c r="N270" i="9" s="1"/>
  <c r="L270" i="9"/>
  <c r="D282" i="2"/>
  <c r="D282" i="9" s="1"/>
  <c r="B282" i="9"/>
  <c r="D287" i="2"/>
  <c r="D287" i="9" s="1"/>
  <c r="B287" i="9"/>
  <c r="D292" i="2"/>
  <c r="D292" i="9" s="1"/>
  <c r="C292" i="9"/>
  <c r="D294" i="2"/>
  <c r="D294" i="9" s="1"/>
  <c r="B294" i="9"/>
  <c r="D297" i="2"/>
  <c r="D297" i="9" s="1"/>
  <c r="D303" i="2"/>
  <c r="D303" i="9" s="1"/>
  <c r="B303" i="9"/>
  <c r="I278" i="2"/>
  <c r="I278" i="9" s="1"/>
  <c r="I284" i="2"/>
  <c r="I284" i="9" s="1"/>
  <c r="G284" i="9"/>
  <c r="I285" i="2"/>
  <c r="I285" i="9" s="1"/>
  <c r="I291" i="2"/>
  <c r="I291" i="9" s="1"/>
  <c r="G291" i="9"/>
  <c r="I294" i="2"/>
  <c r="I294" i="9" s="1"/>
  <c r="H294" i="9"/>
  <c r="I300" i="2"/>
  <c r="I300" i="9" s="1"/>
  <c r="G300" i="9"/>
  <c r="I301" i="2"/>
  <c r="I301" i="9" s="1"/>
  <c r="N277" i="2"/>
  <c r="N277" i="9" s="1"/>
  <c r="D311" i="2"/>
  <c r="D315" i="2"/>
  <c r="D315" i="9" s="1"/>
  <c r="B315" i="9"/>
  <c r="D320" i="2"/>
  <c r="D320" i="9" s="1"/>
  <c r="C320" i="9"/>
  <c r="D322" i="2"/>
  <c r="D322" i="9" s="1"/>
  <c r="B322" i="9"/>
  <c r="I311" i="2"/>
  <c r="I315" i="2"/>
  <c r="I315" i="9" s="1"/>
  <c r="G315" i="9"/>
  <c r="I320" i="2"/>
  <c r="I320" i="9" s="1"/>
  <c r="H320" i="9"/>
  <c r="I322" i="2"/>
  <c r="I322" i="9" s="1"/>
  <c r="G322" i="9"/>
  <c r="I325" i="2"/>
  <c r="I325" i="9" s="1"/>
  <c r="G331" i="9"/>
  <c r="I332" i="2"/>
  <c r="I332" i="9" s="1"/>
  <c r="H332" i="9"/>
  <c r="I338" i="2"/>
  <c r="I338" i="9" s="1"/>
  <c r="G338" i="9"/>
  <c r="I339" i="2"/>
  <c r="I339" i="9" s="1"/>
  <c r="N315" i="2"/>
  <c r="N315" i="9" s="1"/>
  <c r="M315" i="9"/>
  <c r="N317" i="2"/>
  <c r="N317" i="9" s="1"/>
  <c r="L317" i="9"/>
  <c r="N320" i="2"/>
  <c r="N320" i="9" s="1"/>
  <c r="N326" i="2"/>
  <c r="N326" i="9" s="1"/>
  <c r="N328" i="2"/>
  <c r="N328" i="9" s="1"/>
  <c r="B6" i="11"/>
  <c r="N243" i="2"/>
  <c r="N243" i="9" s="1"/>
  <c r="D23" i="2"/>
  <c r="D23" i="9" s="1"/>
  <c r="D19" i="2"/>
  <c r="D19" i="9" s="1"/>
  <c r="I41" i="2"/>
  <c r="I41" i="9" s="1"/>
  <c r="I45" i="2"/>
  <c r="I45" i="9" s="1"/>
  <c r="I49" i="2"/>
  <c r="I49" i="9" s="1"/>
  <c r="I53" i="2"/>
  <c r="I53" i="9" s="1"/>
  <c r="I57" i="2"/>
  <c r="I57" i="9" s="1"/>
  <c r="I65" i="2"/>
  <c r="I65" i="9" s="1"/>
  <c r="D75" i="2"/>
  <c r="D75" i="9" s="1"/>
  <c r="D87" i="2"/>
  <c r="D87" i="9" s="1"/>
  <c r="D95" i="2"/>
  <c r="D95" i="9" s="1"/>
  <c r="N85" i="2"/>
  <c r="N85" i="9" s="1"/>
  <c r="D143" i="2"/>
  <c r="D143" i="9" s="1"/>
  <c r="D151" i="2"/>
  <c r="D151" i="9" s="1"/>
  <c r="D159" i="2"/>
  <c r="D159" i="9" s="1"/>
  <c r="D167" i="2"/>
  <c r="D167" i="9" s="1"/>
  <c r="N141" i="2"/>
  <c r="N141" i="9" s="1"/>
  <c r="N149" i="2"/>
  <c r="N157" i="2"/>
  <c r="N157" i="9" s="1"/>
  <c r="N165" i="2"/>
  <c r="N165" i="9" s="1"/>
  <c r="D74" i="2"/>
  <c r="D117" i="2"/>
  <c r="D117" i="9" s="1"/>
  <c r="I7" i="2"/>
  <c r="I7" i="9" s="1"/>
  <c r="I11" i="2"/>
  <c r="I15" i="2"/>
  <c r="I15" i="9" s="1"/>
  <c r="I19" i="2"/>
  <c r="I19" i="9" s="1"/>
  <c r="I23" i="2"/>
  <c r="I23" i="9" s="1"/>
  <c r="I27" i="2"/>
  <c r="I27" i="9" s="1"/>
  <c r="I31" i="2"/>
  <c r="I31" i="9" s="1"/>
  <c r="I42" i="2"/>
  <c r="I42" i="9" s="1"/>
  <c r="I46" i="2"/>
  <c r="I46" i="9" s="1"/>
  <c r="I50" i="2"/>
  <c r="I50" i="9" s="1"/>
  <c r="I54" i="2"/>
  <c r="I54" i="9" s="1"/>
  <c r="I58" i="2"/>
  <c r="I58" i="9" s="1"/>
  <c r="I62" i="2"/>
  <c r="I62" i="9" s="1"/>
  <c r="I66" i="2"/>
  <c r="I66" i="9" s="1"/>
  <c r="D107" i="2"/>
  <c r="D115" i="2"/>
  <c r="D115" i="9" s="1"/>
  <c r="D123" i="2"/>
  <c r="D123" i="9" s="1"/>
  <c r="D131" i="2"/>
  <c r="D131" i="9" s="1"/>
  <c r="I61" i="2"/>
  <c r="I61" i="9" s="1"/>
  <c r="D76" i="2"/>
  <c r="D76" i="9" s="1"/>
  <c r="D80" i="2"/>
  <c r="D80" i="9" s="1"/>
  <c r="D84" i="2"/>
  <c r="D84" i="9" s="1"/>
  <c r="D88" i="2"/>
  <c r="D88" i="9" s="1"/>
  <c r="D92" i="2"/>
  <c r="D92" i="9" s="1"/>
  <c r="D96" i="2"/>
  <c r="D96" i="9" s="1"/>
  <c r="D100" i="2"/>
  <c r="D100" i="9" s="1"/>
  <c r="D324" i="2" l="1"/>
  <c r="B11" i="11"/>
  <c r="B14" i="11" s="1"/>
  <c r="O340" i="9"/>
  <c r="M283" i="9"/>
  <c r="M340" i="2"/>
  <c r="M338" i="9" s="1"/>
  <c r="D4" i="11"/>
  <c r="D7" i="11" s="1"/>
  <c r="N333" i="2"/>
  <c r="E5" i="11"/>
  <c r="L283" i="9"/>
  <c r="N283" i="2"/>
  <c r="B4" i="11"/>
  <c r="B7" i="11" s="1"/>
  <c r="O340" i="2"/>
  <c r="C4" i="11"/>
  <c r="C7" i="11" s="1"/>
  <c r="L340" i="2"/>
  <c r="E6" i="11"/>
  <c r="I11" i="9"/>
  <c r="D311" i="9"/>
  <c r="D324" i="9" s="1"/>
  <c r="N107" i="9"/>
  <c r="I311" i="9"/>
  <c r="N333" i="9" s="1"/>
  <c r="I211" i="9"/>
  <c r="L333" i="9"/>
  <c r="C13" i="11" s="1"/>
  <c r="B324" i="9"/>
  <c r="C12" i="11" s="1"/>
  <c r="D107" i="9"/>
  <c r="D74" i="9"/>
  <c r="N149" i="9"/>
  <c r="M333" i="9"/>
  <c r="D13" i="11" s="1"/>
  <c r="N176" i="9"/>
  <c r="D175" i="9"/>
  <c r="C324" i="9"/>
  <c r="D12" i="11" s="1"/>
  <c r="D5" i="9"/>
  <c r="N283" i="9" l="1"/>
  <c r="N340" i="9" s="1"/>
  <c r="D11" i="11"/>
  <c r="D14" i="11" s="1"/>
  <c r="M340" i="9"/>
  <c r="C11" i="11"/>
  <c r="C14" i="11" s="1"/>
  <c r="L340" i="9"/>
  <c r="E4" i="11"/>
  <c r="N340" i="2"/>
  <c r="E7" i="11"/>
  <c r="E12" i="11"/>
  <c r="E13" i="11"/>
  <c r="O338" i="9"/>
  <c r="L338" i="9"/>
  <c r="E11" i="11" l="1"/>
  <c r="E14" i="11" s="1"/>
  <c r="N338" i="9"/>
</calcChain>
</file>

<file path=xl/sharedStrings.xml><?xml version="1.0" encoding="utf-8"?>
<sst xmlns="http://schemas.openxmlformats.org/spreadsheetml/2006/main" count="9885" uniqueCount="1785">
  <si>
    <t>北海道岩見沢市　　　　　　　　　　　　　</t>
  </si>
  <si>
    <t xml:space="preserve">  1頁</t>
  </si>
  <si>
    <t>男</t>
  </si>
  <si>
    <t>女</t>
  </si>
  <si>
    <t>人口数</t>
  </si>
  <si>
    <t>世帯数</t>
  </si>
  <si>
    <t xml:space="preserve">     </t>
  </si>
  <si>
    <t xml:space="preserve">      </t>
  </si>
  <si>
    <t xml:space="preserve">  2頁</t>
  </si>
  <si>
    <t xml:space="preserve">  3頁</t>
  </si>
  <si>
    <t xml:space="preserve">  4頁</t>
  </si>
  <si>
    <t xml:space="preserve">  5頁</t>
  </si>
  <si>
    <t xml:space="preserve">  6頁</t>
  </si>
  <si>
    <t xml:space="preserve">  7頁</t>
  </si>
  <si>
    <t xml:space="preserve">  8頁</t>
  </si>
  <si>
    <t xml:space="preserve">  9頁</t>
  </si>
  <si>
    <t xml:space="preserve"> 10頁</t>
  </si>
  <si>
    <t>　計　</t>
  </si>
  <si>
    <t>複数国籍</t>
  </si>
  <si>
    <t>外国人</t>
  </si>
  <si>
    <t>日本人</t>
  </si>
  <si>
    <t xml:space="preserve">住所      </t>
  </si>
  <si>
    <t>コード</t>
  </si>
  <si>
    <t xml:space="preserve"> 31頁</t>
  </si>
  <si>
    <t xml:space="preserve"> 30頁</t>
  </si>
  <si>
    <t xml:space="preserve"> 29頁</t>
  </si>
  <si>
    <t xml:space="preserve"> 28頁</t>
  </si>
  <si>
    <t xml:space="preserve"> 27頁</t>
  </si>
  <si>
    <t xml:space="preserve"> 26頁</t>
  </si>
  <si>
    <t xml:space="preserve"> 25頁</t>
  </si>
  <si>
    <t xml:space="preserve"> 24頁</t>
  </si>
  <si>
    <t xml:space="preserve"> 23頁</t>
  </si>
  <si>
    <t xml:space="preserve"> 22頁</t>
  </si>
  <si>
    <t xml:space="preserve"> 21頁</t>
  </si>
  <si>
    <t xml:space="preserve"> 20頁</t>
  </si>
  <si>
    <t xml:space="preserve"> 19頁</t>
  </si>
  <si>
    <t xml:space="preserve"> 18頁</t>
  </si>
  <si>
    <t xml:space="preserve"> 17頁</t>
  </si>
  <si>
    <t xml:space="preserve"> 16頁</t>
  </si>
  <si>
    <t xml:space="preserve"> 15頁</t>
  </si>
  <si>
    <t xml:space="preserve"> 14頁</t>
  </si>
  <si>
    <t xml:space="preserve"> 13頁</t>
  </si>
  <si>
    <t xml:space="preserve"> 12頁</t>
  </si>
  <si>
    <t xml:space="preserve"> 11頁</t>
  </si>
  <si>
    <t>１条東１丁目</t>
  </si>
  <si>
    <t>１条東２丁目</t>
  </si>
  <si>
    <t>１条東３丁目</t>
  </si>
  <si>
    <t>１条東４丁目</t>
  </si>
  <si>
    <t>１条東５丁目</t>
  </si>
  <si>
    <t>１条東６丁目</t>
  </si>
  <si>
    <t>１条東７丁目</t>
  </si>
  <si>
    <t>１条東８丁目</t>
  </si>
  <si>
    <t>１条東９丁目</t>
  </si>
  <si>
    <t>１条東１０丁目</t>
  </si>
  <si>
    <t>１条東１１丁目</t>
  </si>
  <si>
    <t>１条東１２丁目</t>
  </si>
  <si>
    <t>１条東１３丁目</t>
  </si>
  <si>
    <t>１条東１４丁目</t>
  </si>
  <si>
    <t>１条東１５丁目</t>
  </si>
  <si>
    <t>１条東１６丁目</t>
  </si>
  <si>
    <t>１条東１７丁目</t>
  </si>
  <si>
    <t>２条東１丁目</t>
  </si>
  <si>
    <t>２条東２丁目</t>
  </si>
  <si>
    <t>２条東３丁目</t>
  </si>
  <si>
    <t>２条東４丁目</t>
  </si>
  <si>
    <t>２条東５丁目</t>
  </si>
  <si>
    <t>２条東６丁目</t>
  </si>
  <si>
    <t>２条東７丁目</t>
  </si>
  <si>
    <t>２条東８丁目</t>
  </si>
  <si>
    <t>２条東９丁目</t>
  </si>
  <si>
    <t>２条東１０丁目</t>
  </si>
  <si>
    <t>２条東１１丁目</t>
  </si>
  <si>
    <t>２条東１２丁目</t>
  </si>
  <si>
    <t>２条東１３丁目</t>
  </si>
  <si>
    <t>２条東１４丁目</t>
  </si>
  <si>
    <t>２条東１５丁目</t>
  </si>
  <si>
    <t>２条東１６丁目</t>
  </si>
  <si>
    <t>２条東１７丁目</t>
  </si>
  <si>
    <t>２条東１８丁目</t>
  </si>
  <si>
    <t>３条東１丁目</t>
  </si>
  <si>
    <t>３条東２丁目</t>
  </si>
  <si>
    <t>３条東３丁目</t>
  </si>
  <si>
    <t>３条東４丁目</t>
  </si>
  <si>
    <t>３条東７丁目</t>
  </si>
  <si>
    <t>３条東８丁目</t>
  </si>
  <si>
    <t>３条東９丁目</t>
  </si>
  <si>
    <t>３条東１０丁目</t>
  </si>
  <si>
    <t>３条東１１丁目</t>
  </si>
  <si>
    <t>３条東１２丁目</t>
  </si>
  <si>
    <t>３条東１３丁目</t>
  </si>
  <si>
    <t>３条東１４丁目</t>
  </si>
  <si>
    <t>３条東１６丁目</t>
  </si>
  <si>
    <t>３条東１７丁目</t>
  </si>
  <si>
    <t>３条東１８丁目</t>
  </si>
  <si>
    <t>４条東１丁目</t>
  </si>
  <si>
    <t>４条東２丁目</t>
  </si>
  <si>
    <t>４条東３丁目</t>
  </si>
  <si>
    <t>４条東４丁目</t>
  </si>
  <si>
    <t>４条東５丁目</t>
  </si>
  <si>
    <t>４条東６丁目</t>
  </si>
  <si>
    <t>４条東７丁目</t>
  </si>
  <si>
    <t>４条東８丁目</t>
  </si>
  <si>
    <t>４条東９丁目</t>
  </si>
  <si>
    <t>４条東１０丁目</t>
  </si>
  <si>
    <t>４条東１１丁目</t>
  </si>
  <si>
    <t>４条東１２丁目</t>
  </si>
  <si>
    <t>４条東１３丁目</t>
  </si>
  <si>
    <t>４条東１４丁目</t>
  </si>
  <si>
    <t>４条東１５丁目</t>
  </si>
  <si>
    <t>４条東１６丁目</t>
  </si>
  <si>
    <t>４条東１７丁目</t>
  </si>
  <si>
    <t>４条東１８丁目</t>
  </si>
  <si>
    <t>５条東１丁目</t>
  </si>
  <si>
    <t>５条東２丁目</t>
  </si>
  <si>
    <t>５条東３丁目</t>
  </si>
  <si>
    <t>５条東４丁目</t>
  </si>
  <si>
    <t>５条東５丁目</t>
  </si>
  <si>
    <t>５条東６丁目</t>
  </si>
  <si>
    <t>５条東７丁目</t>
  </si>
  <si>
    <t>５条東８丁目</t>
  </si>
  <si>
    <t>５条東１０丁目</t>
  </si>
  <si>
    <t>５条東１１丁目</t>
  </si>
  <si>
    <t>５条東１２丁目</t>
  </si>
  <si>
    <t>５条東１３丁目</t>
  </si>
  <si>
    <t>５条東１４丁目</t>
  </si>
  <si>
    <t>５条東１５丁目</t>
  </si>
  <si>
    <t>５条東１６丁目</t>
  </si>
  <si>
    <t>５条東１７丁目</t>
  </si>
  <si>
    <t>５条東１８丁目</t>
  </si>
  <si>
    <t>６条東１丁目</t>
  </si>
  <si>
    <t>６条東２丁目</t>
  </si>
  <si>
    <t>６条東３丁目</t>
  </si>
  <si>
    <t>６条東４丁目</t>
  </si>
  <si>
    <t>６条東５丁目</t>
  </si>
  <si>
    <t>６条東６丁目</t>
  </si>
  <si>
    <t>６条東７丁目</t>
  </si>
  <si>
    <t>６条東８丁目</t>
  </si>
  <si>
    <t>６条東９丁目</t>
  </si>
  <si>
    <t>６条東１０丁目</t>
  </si>
  <si>
    <t>６条東１１丁目</t>
  </si>
  <si>
    <t>６条東１２丁目</t>
  </si>
  <si>
    <t>６条東１３丁目</t>
  </si>
  <si>
    <t>６条東１４丁目</t>
  </si>
  <si>
    <t>７条東１丁目</t>
  </si>
  <si>
    <t>７条東２丁目</t>
  </si>
  <si>
    <t>７条東３丁目</t>
  </si>
  <si>
    <t>７条東４丁目</t>
  </si>
  <si>
    <t>７条東５丁目</t>
  </si>
  <si>
    <t>７条東６丁目</t>
  </si>
  <si>
    <t>７条東７丁目</t>
  </si>
  <si>
    <t>７条東８丁目</t>
  </si>
  <si>
    <t>７条東９丁目</t>
  </si>
  <si>
    <t>７条東１０丁目</t>
  </si>
  <si>
    <t>７条東１１丁目</t>
  </si>
  <si>
    <t>７条東１２丁目</t>
  </si>
  <si>
    <t>７条東１３丁目</t>
  </si>
  <si>
    <t>７条東１４丁目</t>
  </si>
  <si>
    <t>８条東１丁目</t>
  </si>
  <si>
    <t>８条東２丁目</t>
  </si>
  <si>
    <t>８条東３丁目</t>
  </si>
  <si>
    <t>８条東４丁目</t>
  </si>
  <si>
    <t>８条東５丁目</t>
  </si>
  <si>
    <t>８条東６丁目</t>
  </si>
  <si>
    <t>８条東１０丁目</t>
  </si>
  <si>
    <t>８条東１１丁目</t>
  </si>
  <si>
    <t>８条東１２丁目</t>
  </si>
  <si>
    <t>９条東１丁目</t>
  </si>
  <si>
    <t>９条東２丁目</t>
  </si>
  <si>
    <t>９条東５丁目</t>
  </si>
  <si>
    <t>９条東６丁目</t>
  </si>
  <si>
    <t>９条東７丁目</t>
  </si>
  <si>
    <t>９条東８丁目</t>
  </si>
  <si>
    <t>９条東９丁目</t>
  </si>
  <si>
    <t>１０条東１丁目</t>
  </si>
  <si>
    <t>１０条東２丁目</t>
  </si>
  <si>
    <t>１０条東３丁目</t>
  </si>
  <si>
    <t>１０条東４丁目</t>
  </si>
  <si>
    <t>１０条東５丁目</t>
  </si>
  <si>
    <t>１０条東６丁目</t>
  </si>
  <si>
    <t>１０条東７丁目</t>
  </si>
  <si>
    <t>１１条東１丁目</t>
  </si>
  <si>
    <t>１２条東１丁目</t>
  </si>
  <si>
    <t>１条西１丁目</t>
  </si>
  <si>
    <t>１条西２丁目</t>
  </si>
  <si>
    <t>１条西３丁目</t>
  </si>
  <si>
    <t>１条西４丁目</t>
  </si>
  <si>
    <t>１条西５丁目</t>
  </si>
  <si>
    <t>１条西６丁目</t>
  </si>
  <si>
    <t>１条西７丁目</t>
  </si>
  <si>
    <t>１条西８丁目</t>
  </si>
  <si>
    <t>１条西９丁目</t>
  </si>
  <si>
    <t>１条西１０丁目</t>
  </si>
  <si>
    <t>１条西１１丁目</t>
  </si>
  <si>
    <t>１条西１２丁目</t>
  </si>
  <si>
    <t>１条西１３丁目</t>
  </si>
  <si>
    <t>１条西１４丁目</t>
  </si>
  <si>
    <t>２条西１丁目</t>
  </si>
  <si>
    <t>２条西２丁目</t>
  </si>
  <si>
    <t>２条西３丁目</t>
  </si>
  <si>
    <t>２条西４丁目</t>
  </si>
  <si>
    <t>２条西５丁目</t>
  </si>
  <si>
    <t>２条西６丁目</t>
  </si>
  <si>
    <t>２条西７丁目</t>
  </si>
  <si>
    <t>２条西８丁目</t>
  </si>
  <si>
    <t>２条西９丁目</t>
  </si>
  <si>
    <t>２条西１０丁目</t>
  </si>
  <si>
    <t>２条西１１丁目</t>
  </si>
  <si>
    <t>２条西１２丁目</t>
  </si>
  <si>
    <t>２条西１３丁目</t>
  </si>
  <si>
    <t>２条西１４丁目</t>
  </si>
  <si>
    <t>２条西１５丁目</t>
  </si>
  <si>
    <t>２条西１６丁目</t>
  </si>
  <si>
    <t>３条西１丁目</t>
  </si>
  <si>
    <t>３条西２丁目</t>
  </si>
  <si>
    <t>３条西３丁目</t>
  </si>
  <si>
    <t>３条西４丁目</t>
  </si>
  <si>
    <t>３条西５丁目</t>
  </si>
  <si>
    <t>３条西６丁目</t>
  </si>
  <si>
    <t>３条西７丁目</t>
  </si>
  <si>
    <t>３条西８丁目</t>
  </si>
  <si>
    <t>３条西９丁目</t>
  </si>
  <si>
    <t>３条西１０丁目</t>
  </si>
  <si>
    <t>３条西１１丁目</t>
  </si>
  <si>
    <t>３条西１２丁目</t>
  </si>
  <si>
    <t>３条西１３丁目</t>
  </si>
  <si>
    <t>３条西１４丁目</t>
  </si>
  <si>
    <t>３条西１５丁目</t>
  </si>
  <si>
    <t>３条西１６丁目</t>
  </si>
  <si>
    <t>３条西１７丁目</t>
  </si>
  <si>
    <t>３条西１８丁目</t>
  </si>
  <si>
    <t>４条西１丁目</t>
  </si>
  <si>
    <t>４条西２丁目</t>
  </si>
  <si>
    <t>４条西３丁目</t>
  </si>
  <si>
    <t>４条西４丁目</t>
  </si>
  <si>
    <t>４条西５丁目</t>
  </si>
  <si>
    <t>４条西６丁目</t>
  </si>
  <si>
    <t>４条西７丁目</t>
  </si>
  <si>
    <t>４条西８丁目</t>
  </si>
  <si>
    <t>４条西９丁目</t>
  </si>
  <si>
    <t>４条西１０丁目</t>
  </si>
  <si>
    <t>４条西１１丁目</t>
  </si>
  <si>
    <t>４条西１２丁目</t>
  </si>
  <si>
    <t>４条西１３丁目</t>
  </si>
  <si>
    <t>４条西１４丁目</t>
  </si>
  <si>
    <t>４条西１５丁目</t>
  </si>
  <si>
    <t>４条西１６丁目</t>
  </si>
  <si>
    <t>４条西１７丁目</t>
  </si>
  <si>
    <t>４条西１８丁目</t>
  </si>
  <si>
    <t>５条西１丁目</t>
  </si>
  <si>
    <t>５条西２丁目</t>
  </si>
  <si>
    <t>５条西３丁目</t>
  </si>
  <si>
    <t>５条西４丁目</t>
  </si>
  <si>
    <t>５条西５丁目</t>
  </si>
  <si>
    <t>５条西６丁目</t>
  </si>
  <si>
    <t>５条西７丁目</t>
  </si>
  <si>
    <t>５条西８丁目</t>
  </si>
  <si>
    <t>５条西９丁目</t>
  </si>
  <si>
    <t>５条西１０丁目</t>
  </si>
  <si>
    <t>５条西１１丁目</t>
  </si>
  <si>
    <t>５条西１２丁目</t>
  </si>
  <si>
    <t>５条西１３丁目</t>
  </si>
  <si>
    <t>５条西１４丁目</t>
  </si>
  <si>
    <t>５条西１５丁目</t>
  </si>
  <si>
    <t>５条西１６丁目</t>
  </si>
  <si>
    <t>５条西１７丁目</t>
  </si>
  <si>
    <t>５条西１８丁目</t>
  </si>
  <si>
    <t>５条西１９丁目</t>
  </si>
  <si>
    <t>６条西１丁目</t>
  </si>
  <si>
    <t>６条西２丁目</t>
  </si>
  <si>
    <t>６条西３丁目</t>
  </si>
  <si>
    <t>６条西４丁目</t>
  </si>
  <si>
    <t>６条西５丁目</t>
  </si>
  <si>
    <t>６条西６丁目</t>
  </si>
  <si>
    <t>６条西７丁目</t>
  </si>
  <si>
    <t>６条西８丁目</t>
  </si>
  <si>
    <t>６条西９丁目</t>
  </si>
  <si>
    <t>６条西１０丁目</t>
  </si>
  <si>
    <t>６条西１１丁目</t>
  </si>
  <si>
    <t>６条西１２丁目</t>
  </si>
  <si>
    <t>６条西１３丁目</t>
  </si>
  <si>
    <t>６条西１４丁目</t>
  </si>
  <si>
    <t>６条西１５丁目</t>
  </si>
  <si>
    <t>６条西１６丁目</t>
  </si>
  <si>
    <t>６条西１７丁目</t>
  </si>
  <si>
    <t>６条西１８丁目</t>
  </si>
  <si>
    <t>６条西１９丁目</t>
  </si>
  <si>
    <t>６条西２０丁目</t>
  </si>
  <si>
    <t>７条西１丁目</t>
  </si>
  <si>
    <t>７条西２丁目</t>
  </si>
  <si>
    <t>７条西３丁目</t>
  </si>
  <si>
    <t>７条西４丁目</t>
  </si>
  <si>
    <t>７条西５丁目</t>
  </si>
  <si>
    <t>７条西６丁目</t>
  </si>
  <si>
    <t>７条西７丁目</t>
  </si>
  <si>
    <t>７条西８丁目</t>
  </si>
  <si>
    <t>７条西９丁目</t>
  </si>
  <si>
    <t>７条西１０丁目</t>
  </si>
  <si>
    <t>７条西１１丁目</t>
  </si>
  <si>
    <t>７条西１２丁目</t>
  </si>
  <si>
    <t>７条西１３丁目</t>
  </si>
  <si>
    <t>７条西１４丁目</t>
  </si>
  <si>
    <t>７条西１５丁目</t>
  </si>
  <si>
    <t>７条西１６丁目</t>
  </si>
  <si>
    <t>７条西１７丁目</t>
  </si>
  <si>
    <t>７条西１８丁目</t>
  </si>
  <si>
    <t>７条西１９丁目</t>
  </si>
  <si>
    <t>７条西２０丁目</t>
  </si>
  <si>
    <t>７条西２１丁目</t>
  </si>
  <si>
    <t>７条西２２丁目</t>
  </si>
  <si>
    <t>８条西１丁目</t>
  </si>
  <si>
    <t>８条西２丁目</t>
  </si>
  <si>
    <t>８条西３丁目</t>
  </si>
  <si>
    <t>８条西４丁目</t>
  </si>
  <si>
    <t>８条西５丁目</t>
  </si>
  <si>
    <t>８条西６丁目</t>
  </si>
  <si>
    <t>８条西７丁目</t>
  </si>
  <si>
    <t>８条西８丁目</t>
  </si>
  <si>
    <t>８条西９丁目</t>
  </si>
  <si>
    <t>８条西１０丁目</t>
  </si>
  <si>
    <t>８条西１１丁目</t>
  </si>
  <si>
    <t>８条西１２丁目</t>
  </si>
  <si>
    <t>８条西１３丁目</t>
  </si>
  <si>
    <t>８条西１４丁目</t>
  </si>
  <si>
    <t>８条西１５丁目</t>
  </si>
  <si>
    <t>８条西１６丁目</t>
  </si>
  <si>
    <t>８条西１７丁目</t>
  </si>
  <si>
    <t>８条西１８丁目</t>
  </si>
  <si>
    <t>８条西１９丁目</t>
  </si>
  <si>
    <t>８条西２０丁目</t>
  </si>
  <si>
    <t>８条西２１丁目</t>
  </si>
  <si>
    <t>８条西２２丁目</t>
  </si>
  <si>
    <t>８条西２３丁目</t>
  </si>
  <si>
    <t>９条西１丁目</t>
  </si>
  <si>
    <t>９条西２丁目</t>
  </si>
  <si>
    <t>９条西３丁目</t>
  </si>
  <si>
    <t>９条西４丁目</t>
  </si>
  <si>
    <t>９条西５丁目</t>
  </si>
  <si>
    <t>９条西６丁目</t>
  </si>
  <si>
    <t>９条西７丁目</t>
  </si>
  <si>
    <t>９条西８丁目</t>
  </si>
  <si>
    <t>９条西９丁目</t>
  </si>
  <si>
    <t>９条西１０丁目</t>
  </si>
  <si>
    <t>９条西１１丁目</t>
  </si>
  <si>
    <t>９条西１２丁目</t>
  </si>
  <si>
    <t>９条西１３丁目</t>
  </si>
  <si>
    <t>９条西１４丁目</t>
  </si>
  <si>
    <t>９条西１５丁目</t>
  </si>
  <si>
    <t>９条西１６丁目</t>
  </si>
  <si>
    <t>９条西１７丁目</t>
  </si>
  <si>
    <t>９条西１８丁目</t>
  </si>
  <si>
    <t>９条西１９丁目</t>
  </si>
  <si>
    <t>９条西２０丁目</t>
  </si>
  <si>
    <t>９条西２１丁目</t>
  </si>
  <si>
    <t>９条西２２丁目</t>
  </si>
  <si>
    <t>９条西２３丁目</t>
  </si>
  <si>
    <t>１０条西１丁目</t>
  </si>
  <si>
    <t>１０条西２丁目</t>
  </si>
  <si>
    <t>１０条西３丁目</t>
  </si>
  <si>
    <t>１０条西４丁目</t>
  </si>
  <si>
    <t>１０条西５丁目</t>
  </si>
  <si>
    <t>１０条西１８丁目</t>
  </si>
  <si>
    <t>１０条西１９丁目</t>
  </si>
  <si>
    <t>１０条西２０丁目</t>
  </si>
  <si>
    <t>１０条西２１丁目</t>
  </si>
  <si>
    <t>１０条西２２丁目</t>
  </si>
  <si>
    <t>１０条西２３丁目</t>
  </si>
  <si>
    <t>１１条西１丁目</t>
  </si>
  <si>
    <t>１１条西２丁目</t>
  </si>
  <si>
    <t>１１条西３丁目</t>
  </si>
  <si>
    <t>１１条西４丁目</t>
  </si>
  <si>
    <t>１１条西５丁目</t>
  </si>
  <si>
    <t>１２条西１丁目</t>
  </si>
  <si>
    <t>１２条西２丁目</t>
  </si>
  <si>
    <t>１２条西３丁目</t>
  </si>
  <si>
    <t>１２条西４丁目</t>
  </si>
  <si>
    <t>１２条西５丁目</t>
  </si>
  <si>
    <t>１３条西１丁目</t>
  </si>
  <si>
    <t>１３条西３丁目</t>
  </si>
  <si>
    <t>１３条西４丁目</t>
  </si>
  <si>
    <t>１３条西５丁目</t>
  </si>
  <si>
    <t>美園１条１丁目</t>
  </si>
  <si>
    <t>美園１条２丁目</t>
  </si>
  <si>
    <t>美園１条３丁目</t>
  </si>
  <si>
    <t>美園１条４丁目</t>
  </si>
  <si>
    <t>美園１条５丁目</t>
  </si>
  <si>
    <t>美園１条６丁目</t>
  </si>
  <si>
    <t>美園１条７丁目</t>
  </si>
  <si>
    <t>美園１条８丁目</t>
  </si>
  <si>
    <t>美園２条１丁目</t>
  </si>
  <si>
    <t>美園２条２丁目</t>
  </si>
  <si>
    <t>美園２条３丁目</t>
  </si>
  <si>
    <t>美園２条４丁目</t>
  </si>
  <si>
    <t>美園２条５丁目</t>
  </si>
  <si>
    <t>美園２条６丁目</t>
  </si>
  <si>
    <t>美園２条７丁目</t>
  </si>
  <si>
    <t>美園２条８丁目</t>
  </si>
  <si>
    <t>美園３条１丁目</t>
  </si>
  <si>
    <t>美園３条２丁目</t>
  </si>
  <si>
    <t>美園３条３丁目</t>
  </si>
  <si>
    <t>美園３条４丁目</t>
  </si>
  <si>
    <t>美園３条５丁目</t>
  </si>
  <si>
    <t>美園３条６丁目</t>
  </si>
  <si>
    <t>美園３条７丁目</t>
  </si>
  <si>
    <t>美園３条８丁目</t>
  </si>
  <si>
    <t>美園４条１丁目</t>
  </si>
  <si>
    <t>美園４条２丁目</t>
  </si>
  <si>
    <t>美園４条３丁目</t>
  </si>
  <si>
    <t>美園４条４丁目</t>
  </si>
  <si>
    <t>美園４条５丁目</t>
  </si>
  <si>
    <t>美園４条６丁目</t>
  </si>
  <si>
    <t>美園４条７丁目</t>
  </si>
  <si>
    <t>美園４条８丁目</t>
  </si>
  <si>
    <t>美園５条２丁目</t>
  </si>
  <si>
    <t>美園５条３丁目</t>
  </si>
  <si>
    <t>美園５条４丁目</t>
  </si>
  <si>
    <t>美園５条５丁目</t>
  </si>
  <si>
    <t>美園５条６丁目</t>
  </si>
  <si>
    <t>美園５条７丁目</t>
  </si>
  <si>
    <t>美園５条８丁目</t>
  </si>
  <si>
    <t>美園６条６丁目</t>
  </si>
  <si>
    <t>美園６条７丁目</t>
  </si>
  <si>
    <t>美園６条８丁目</t>
  </si>
  <si>
    <t>美園７条８丁目</t>
  </si>
  <si>
    <t>南町</t>
  </si>
  <si>
    <t>南町１条１丁目</t>
  </si>
  <si>
    <t>南町１条２丁目</t>
  </si>
  <si>
    <t>南町２条１丁目</t>
  </si>
  <si>
    <t>南町２条２丁目</t>
  </si>
  <si>
    <t>南町３条１丁目</t>
  </si>
  <si>
    <t>南町３条２丁目</t>
  </si>
  <si>
    <t>南町４条１丁目</t>
  </si>
  <si>
    <t>南町４条２丁目</t>
  </si>
  <si>
    <t>南町５条１丁目</t>
  </si>
  <si>
    <t>南町５条２丁目</t>
  </si>
  <si>
    <t>南町６条１丁目</t>
  </si>
  <si>
    <t>南町６条２丁目</t>
  </si>
  <si>
    <t>南町７条１丁目</t>
  </si>
  <si>
    <t>南町７条２丁目</t>
  </si>
  <si>
    <t>南町７条３丁目</t>
  </si>
  <si>
    <t>南町７条４丁目</t>
  </si>
  <si>
    <t>南町７条５丁目</t>
  </si>
  <si>
    <t>南町８条１丁目</t>
  </si>
  <si>
    <t>南町８条２丁目</t>
  </si>
  <si>
    <t>南町８条３丁目</t>
  </si>
  <si>
    <t>南町８条４丁目</t>
  </si>
  <si>
    <t>南町８条５丁目</t>
  </si>
  <si>
    <t>南町９条１丁目</t>
  </si>
  <si>
    <t>南町９条２丁目</t>
  </si>
  <si>
    <t>南町９条３丁目</t>
  </si>
  <si>
    <t>南町９条４丁目</t>
  </si>
  <si>
    <t>南町９条５丁目</t>
  </si>
  <si>
    <t>駒園１丁目</t>
  </si>
  <si>
    <t>駒園２丁目</t>
  </si>
  <si>
    <t>駒園３丁目</t>
  </si>
  <si>
    <t>駒園４丁目</t>
  </si>
  <si>
    <t>駒園５丁目</t>
  </si>
  <si>
    <t>駒園６丁目</t>
  </si>
  <si>
    <t>駒園７丁目</t>
  </si>
  <si>
    <t>駒園８丁目</t>
  </si>
  <si>
    <t>駒園９丁目</t>
  </si>
  <si>
    <t>並木町</t>
  </si>
  <si>
    <t>緑が丘</t>
  </si>
  <si>
    <t>緑が丘１丁目</t>
  </si>
  <si>
    <t>緑が丘２丁目</t>
  </si>
  <si>
    <t>緑が丘３丁目</t>
  </si>
  <si>
    <t>緑が丘４丁目</t>
  </si>
  <si>
    <t>緑が丘５丁目</t>
  </si>
  <si>
    <t>緑が丘６丁目</t>
  </si>
  <si>
    <t>春日町１丁目</t>
  </si>
  <si>
    <t>春日町２丁目</t>
  </si>
  <si>
    <t>春日町３丁目</t>
  </si>
  <si>
    <t>春日町４丁目</t>
  </si>
  <si>
    <t>東山町</t>
  </si>
  <si>
    <t>東山１丁目</t>
  </si>
  <si>
    <t>東山２丁目</t>
  </si>
  <si>
    <t>東山３丁目</t>
  </si>
  <si>
    <t>東山４丁目</t>
  </si>
  <si>
    <t>東山５丁目</t>
  </si>
  <si>
    <t>東山６丁目</t>
  </si>
  <si>
    <t>東山７丁目</t>
  </si>
  <si>
    <t>東山８丁目</t>
  </si>
  <si>
    <t>東山９丁目</t>
  </si>
  <si>
    <t>東山１０丁目</t>
  </si>
  <si>
    <t>鳩が丘１丁目</t>
  </si>
  <si>
    <t>鳩が丘２丁目</t>
  </si>
  <si>
    <t>鳩が丘３丁目</t>
  </si>
  <si>
    <t>鳩が丘４丁目</t>
  </si>
  <si>
    <t>日の出町</t>
  </si>
  <si>
    <t>かえで町１丁目</t>
  </si>
  <si>
    <t>かえで町２丁目</t>
  </si>
  <si>
    <t>かえで町３丁目</t>
  </si>
  <si>
    <t>かえで町４丁目</t>
  </si>
  <si>
    <t>かえで町５丁目</t>
  </si>
  <si>
    <t>かえで町６丁目</t>
  </si>
  <si>
    <t>かえで町７丁目</t>
  </si>
  <si>
    <t>かえで町８丁目</t>
  </si>
  <si>
    <t>若駒１丁目</t>
  </si>
  <si>
    <t>若駒２丁目</t>
  </si>
  <si>
    <t>若駒３丁目</t>
  </si>
  <si>
    <t>日の出南１丁目</t>
  </si>
  <si>
    <t>日の出南２丁目</t>
  </si>
  <si>
    <t>日の出南３丁目</t>
  </si>
  <si>
    <t>日の出南４丁目</t>
  </si>
  <si>
    <t>日の出北１丁目</t>
  </si>
  <si>
    <t>日の出北２丁目</t>
  </si>
  <si>
    <t>日の出北３丁目</t>
  </si>
  <si>
    <t>日の出北４丁目</t>
  </si>
  <si>
    <t>日の出台１丁目</t>
  </si>
  <si>
    <t>日の出台２丁目</t>
  </si>
  <si>
    <t>日の出台３丁目</t>
  </si>
  <si>
    <t>日の出台４丁目</t>
  </si>
  <si>
    <t>日の出台５丁目</t>
  </si>
  <si>
    <t>日の出台６丁目</t>
  </si>
  <si>
    <t>日の出台７丁目</t>
  </si>
  <si>
    <t>日の出台８丁目</t>
  </si>
  <si>
    <t>日の出台９丁目</t>
  </si>
  <si>
    <t>日の出台１０丁目</t>
  </si>
  <si>
    <t>栄町１丁目</t>
  </si>
  <si>
    <t>栄町２丁目</t>
  </si>
  <si>
    <t>栄町３丁目</t>
  </si>
  <si>
    <t>栄町４丁目</t>
  </si>
  <si>
    <t>栄町５丁目</t>
  </si>
  <si>
    <t>栄町６丁目</t>
  </si>
  <si>
    <t>栄町７丁目</t>
  </si>
  <si>
    <t>栄町８丁目</t>
  </si>
  <si>
    <t>東町</t>
  </si>
  <si>
    <t>東町１条１丁目</t>
  </si>
  <si>
    <t>東町１条２丁目</t>
  </si>
  <si>
    <t>東町１条３丁目</t>
  </si>
  <si>
    <t>東町１条４丁目</t>
  </si>
  <si>
    <t>東町１条５丁目</t>
  </si>
  <si>
    <t>東町１条６丁目</t>
  </si>
  <si>
    <t>東町１条７丁目</t>
  </si>
  <si>
    <t>東町１条８丁目</t>
  </si>
  <si>
    <t>東町２条１丁目</t>
  </si>
  <si>
    <t>東町２条２丁目</t>
  </si>
  <si>
    <t>東町２条３丁目</t>
  </si>
  <si>
    <t>東町２条４丁目</t>
  </si>
  <si>
    <t>東町２条５丁目</t>
  </si>
  <si>
    <t>東町２条６丁目</t>
  </si>
  <si>
    <t>東町２条７丁目</t>
  </si>
  <si>
    <t>東町２条８丁目</t>
  </si>
  <si>
    <t>元町１条東１丁目</t>
  </si>
  <si>
    <t>元町１条東２丁目</t>
  </si>
  <si>
    <t>元町１条東３丁目</t>
  </si>
  <si>
    <t>元町１条東４丁目</t>
  </si>
  <si>
    <t>元町１条東５丁目</t>
  </si>
  <si>
    <t>元町１条東６丁目</t>
  </si>
  <si>
    <t>元町１条東７丁目</t>
  </si>
  <si>
    <t>元町１条東８丁目</t>
  </si>
  <si>
    <t>元町１条東９丁目</t>
  </si>
  <si>
    <t>元町２条東１丁目</t>
  </si>
  <si>
    <t>元町２条東２丁目</t>
  </si>
  <si>
    <t>元町２条東３丁目</t>
  </si>
  <si>
    <t>元町２条東４丁目</t>
  </si>
  <si>
    <t>元町２条東５丁目</t>
  </si>
  <si>
    <t>元町２条東６丁目</t>
  </si>
  <si>
    <t>元町２条東７丁目</t>
  </si>
  <si>
    <t>元町２条東８丁目</t>
  </si>
  <si>
    <t>元町２条東９丁目</t>
  </si>
  <si>
    <t>元町３条東４丁目</t>
  </si>
  <si>
    <t>元町３条東５丁目</t>
  </si>
  <si>
    <t>元町１条西１丁目</t>
  </si>
  <si>
    <t>元町１条西２丁目</t>
  </si>
  <si>
    <t>元町１条西３丁目</t>
  </si>
  <si>
    <t>元町２条西１丁目</t>
  </si>
  <si>
    <t>元町２条西２丁目</t>
  </si>
  <si>
    <t>元町２条西３丁目</t>
  </si>
  <si>
    <t>北本町東１丁目</t>
  </si>
  <si>
    <t>北本町東２丁目</t>
  </si>
  <si>
    <t>北本町東３丁目</t>
  </si>
  <si>
    <t>北本町東４丁目</t>
  </si>
  <si>
    <t>北本町東５丁目</t>
  </si>
  <si>
    <t>北本町東６丁目</t>
  </si>
  <si>
    <t>北本町東７丁目</t>
  </si>
  <si>
    <t>北本町東８丁目</t>
  </si>
  <si>
    <t>北本町東９丁目</t>
  </si>
  <si>
    <t>北本町東１０丁目</t>
  </si>
  <si>
    <t>北本町西１丁目</t>
  </si>
  <si>
    <t>北本町西２丁目</t>
  </si>
  <si>
    <t>北本町西３丁目</t>
    <phoneticPr fontId="18"/>
  </si>
  <si>
    <t>北１条西２丁目</t>
    <phoneticPr fontId="18"/>
  </si>
  <si>
    <t>北１条西３丁目</t>
    <phoneticPr fontId="18"/>
  </si>
  <si>
    <t>北１条西１１丁目</t>
    <phoneticPr fontId="18"/>
  </si>
  <si>
    <t>北２条西３丁目</t>
  </si>
  <si>
    <t>北２条西４丁目</t>
  </si>
  <si>
    <t>北２条西５丁目</t>
  </si>
  <si>
    <t>北２条西６丁目</t>
  </si>
  <si>
    <t>北２条西７丁目</t>
  </si>
  <si>
    <t>北２条西８丁目</t>
  </si>
  <si>
    <t>北２条西９丁目</t>
  </si>
  <si>
    <t>北２条西１０丁目</t>
  </si>
  <si>
    <t>北２条西１１丁目</t>
  </si>
  <si>
    <t>北２条西１２丁目</t>
  </si>
  <si>
    <t>北２条西１３丁目</t>
  </si>
  <si>
    <t>北２条西１４丁目</t>
  </si>
  <si>
    <t>北２条西１５丁目</t>
  </si>
  <si>
    <t>北２条西１６丁目</t>
  </si>
  <si>
    <t>北２条西１７丁目</t>
  </si>
  <si>
    <t>北２条西１８丁目</t>
  </si>
  <si>
    <t>北２条西１９丁目</t>
  </si>
  <si>
    <t>北２条西２０丁目</t>
  </si>
  <si>
    <t>北３条西３丁目</t>
  </si>
  <si>
    <t>北３条西４丁目</t>
  </si>
  <si>
    <t>北３条西５丁目</t>
  </si>
  <si>
    <t>北３条西６丁目</t>
  </si>
  <si>
    <t>北３条西７丁目</t>
  </si>
  <si>
    <t>北３条西８丁目</t>
  </si>
  <si>
    <t>北３条西９丁目</t>
  </si>
  <si>
    <t>北３条西１０丁目</t>
  </si>
  <si>
    <t>北３条西１１丁目</t>
  </si>
  <si>
    <t>北３条西１２丁目</t>
  </si>
  <si>
    <t>北３条西１３丁目</t>
  </si>
  <si>
    <t>北３条西１４丁目</t>
  </si>
  <si>
    <t>北３条西１５丁目</t>
  </si>
  <si>
    <t>北３条西１６丁目</t>
  </si>
  <si>
    <t>北３条西１７丁目</t>
  </si>
  <si>
    <t>北３条西１８丁目</t>
  </si>
  <si>
    <t>北３条西１９丁目</t>
  </si>
  <si>
    <t>北３条西２０丁目</t>
  </si>
  <si>
    <t>北４条西４丁目</t>
  </si>
  <si>
    <t>北４条西５丁目</t>
  </si>
  <si>
    <t>北４条西６丁目</t>
  </si>
  <si>
    <t>北４条西７丁目</t>
  </si>
  <si>
    <t>北４条西８丁目</t>
  </si>
  <si>
    <t>北４条西９丁目</t>
  </si>
  <si>
    <t>北４条西１０丁目</t>
  </si>
  <si>
    <t>北４条西１１丁目</t>
  </si>
  <si>
    <t>北４条西１２丁目</t>
  </si>
  <si>
    <t>北４条西１３丁目</t>
  </si>
  <si>
    <t>北４条西１４丁目</t>
  </si>
  <si>
    <t>北４条西１５丁目</t>
  </si>
  <si>
    <t>北４条西１６丁目</t>
  </si>
  <si>
    <t>北４条西１７丁目</t>
  </si>
  <si>
    <t>北４条西１８丁目</t>
  </si>
  <si>
    <t>北４条西１９丁目</t>
  </si>
  <si>
    <t>北４条西２０丁目</t>
  </si>
  <si>
    <t>北５条西６丁目</t>
  </si>
  <si>
    <t>北５条西７丁目</t>
  </si>
  <si>
    <t>北５条西８丁目</t>
  </si>
  <si>
    <t>北５条西９丁目</t>
  </si>
  <si>
    <t>北５条西１０丁目</t>
  </si>
  <si>
    <t>北５条西１１丁目</t>
  </si>
  <si>
    <t>北５条西１２丁目</t>
  </si>
  <si>
    <t>北５条西１３丁目</t>
  </si>
  <si>
    <t>北５条西１４丁目</t>
  </si>
  <si>
    <t>北５条西１５丁目</t>
  </si>
  <si>
    <t>北５条西１６丁目</t>
  </si>
  <si>
    <t>北５条西１７丁目</t>
  </si>
  <si>
    <t>北５条西１８丁目</t>
  </si>
  <si>
    <t>北５条西１９丁目</t>
  </si>
  <si>
    <t>北５条西２０丁目</t>
  </si>
  <si>
    <t>北６条西１６丁目</t>
  </si>
  <si>
    <t>北６条西１７丁目</t>
  </si>
  <si>
    <t>北６条西１８丁目</t>
  </si>
  <si>
    <t>北６条西１９丁目</t>
  </si>
  <si>
    <t>北６条西２０丁目</t>
  </si>
  <si>
    <t>桜木１条１丁目</t>
  </si>
  <si>
    <t>桜木１条２丁目</t>
  </si>
  <si>
    <t>桜木１条３丁目</t>
  </si>
  <si>
    <t>桜木１条４丁目</t>
  </si>
  <si>
    <t>桜木１条５丁目</t>
  </si>
  <si>
    <t>桜木１条６丁目</t>
  </si>
  <si>
    <t>桜木１条７丁目</t>
  </si>
  <si>
    <t>稔町</t>
  </si>
  <si>
    <t>西川町</t>
  </si>
  <si>
    <t>緑町１丁目</t>
  </si>
  <si>
    <t>緑町２丁目</t>
  </si>
  <si>
    <t>北１条西１３丁目</t>
    <phoneticPr fontId="18"/>
  </si>
  <si>
    <t>北１条西１４丁目</t>
    <phoneticPr fontId="18"/>
  </si>
  <si>
    <t>北１条西１５丁目</t>
    <phoneticPr fontId="18"/>
  </si>
  <si>
    <t>北１条西１６丁目</t>
    <phoneticPr fontId="18"/>
  </si>
  <si>
    <t>北１条西１７丁目</t>
    <phoneticPr fontId="18"/>
  </si>
  <si>
    <t>北１条西１８丁目</t>
    <phoneticPr fontId="18"/>
  </si>
  <si>
    <t>北１条西１９丁目</t>
    <phoneticPr fontId="18"/>
  </si>
  <si>
    <t>北１条西２０丁目</t>
    <phoneticPr fontId="18"/>
  </si>
  <si>
    <t>北２条西２丁目</t>
    <phoneticPr fontId="18"/>
  </si>
  <si>
    <t>緑町３丁目</t>
  </si>
  <si>
    <t>緑町４丁目</t>
  </si>
  <si>
    <t>緑町５丁目</t>
  </si>
  <si>
    <t>緑町６丁目</t>
  </si>
  <si>
    <t>緑町７丁目</t>
  </si>
  <si>
    <t>若松町</t>
  </si>
  <si>
    <t>有明町中央</t>
  </si>
  <si>
    <t>有明町南</t>
  </si>
  <si>
    <t>大和町</t>
  </si>
  <si>
    <t>大和１条１丁目</t>
  </si>
  <si>
    <t>大和１条２丁目</t>
  </si>
  <si>
    <t>大和１条３丁目</t>
  </si>
  <si>
    <t>大和１条４丁目</t>
  </si>
  <si>
    <t>大和１条５丁目</t>
  </si>
  <si>
    <t>大和１条６丁目</t>
  </si>
  <si>
    <t>大和１条７丁目</t>
  </si>
  <si>
    <t>大和１条８丁目</t>
  </si>
  <si>
    <t>大和１条９丁目</t>
  </si>
  <si>
    <t>大和２条２丁目</t>
  </si>
  <si>
    <t>大和２条３丁目</t>
  </si>
  <si>
    <t>大和２条４丁目</t>
  </si>
  <si>
    <t>大和２条５丁目</t>
  </si>
  <si>
    <t>大和２条６丁目</t>
  </si>
  <si>
    <t>大和２条７丁目</t>
  </si>
  <si>
    <t>大和２条８丁目</t>
  </si>
  <si>
    <t>大和２条９丁目</t>
  </si>
  <si>
    <t>大和３条３丁目</t>
  </si>
  <si>
    <t>大和３条４丁目</t>
  </si>
  <si>
    <t>大和３条５丁目</t>
  </si>
  <si>
    <t>大和３条６丁目</t>
  </si>
  <si>
    <t>大和３条７丁目</t>
  </si>
  <si>
    <t>大和３条８丁目</t>
  </si>
  <si>
    <t>大和３条９丁目</t>
  </si>
  <si>
    <t>大和４条４丁目</t>
  </si>
  <si>
    <t>大和４条５丁目</t>
  </si>
  <si>
    <t>大和４条６丁目</t>
  </si>
  <si>
    <t>大和４条７丁目</t>
  </si>
  <si>
    <t>大和４条８丁目</t>
  </si>
  <si>
    <t>上幌向町</t>
  </si>
  <si>
    <t>上幌向南１条１丁目</t>
  </si>
  <si>
    <t>上幌向南１条２丁目</t>
  </si>
  <si>
    <t>上幌向南１条３丁目</t>
  </si>
  <si>
    <t>上幌向南１条４丁目</t>
  </si>
  <si>
    <t>上幌向南１条５丁目</t>
  </si>
  <si>
    <t>上幌向南１条６丁目</t>
  </si>
  <si>
    <t>上幌向南２条５丁目</t>
  </si>
  <si>
    <t>上幌向南２条６丁目</t>
  </si>
  <si>
    <t>上幌向南３条６丁目</t>
  </si>
  <si>
    <t>上幌向南３条７丁目</t>
  </si>
  <si>
    <t>上幌向北１条１丁目</t>
  </si>
  <si>
    <t>上幌向北１条２丁目</t>
  </si>
  <si>
    <t>上幌向北１条３丁目</t>
  </si>
  <si>
    <t>上幌向北１条４丁目</t>
  </si>
  <si>
    <t>上幌向北１条５丁目</t>
  </si>
  <si>
    <t>上幌向北１条６丁目</t>
  </si>
  <si>
    <t>幌向町</t>
  </si>
  <si>
    <t>幌向南１条１丁目</t>
  </si>
  <si>
    <t>幌向南１条２丁目</t>
  </si>
  <si>
    <t>幌向南１条３丁目</t>
  </si>
  <si>
    <t>幌向南１条４丁目</t>
  </si>
  <si>
    <t>幌向南１条５丁目</t>
  </si>
  <si>
    <t>幌向南２条１丁目</t>
  </si>
  <si>
    <t>幌向南２条２丁目</t>
  </si>
  <si>
    <t>幌向南２条３丁目</t>
  </si>
  <si>
    <t>幌向南２条４丁目</t>
  </si>
  <si>
    <t>幌向南２条５丁目</t>
  </si>
  <si>
    <t>幌向南３条１丁目</t>
  </si>
  <si>
    <t>幌向南３条２丁目</t>
  </si>
  <si>
    <t>幌向南３条３丁目</t>
  </si>
  <si>
    <t>幌向南３条４丁目</t>
  </si>
  <si>
    <t>幌向南３条５丁目</t>
  </si>
  <si>
    <t>幌向南４条１丁目</t>
  </si>
  <si>
    <t>幌向南４条２丁目</t>
  </si>
  <si>
    <t>幌向南４条３丁目</t>
  </si>
  <si>
    <t>幌向南４条４丁目</t>
  </si>
  <si>
    <t>幌向南５条１丁目</t>
  </si>
  <si>
    <t>幌向北１条１丁目</t>
  </si>
  <si>
    <t>幌向北１条２丁目</t>
  </si>
  <si>
    <t>幌向北１条３丁目</t>
  </si>
  <si>
    <t>幌向北１条４丁目</t>
  </si>
  <si>
    <t>幌向北１条５丁目</t>
  </si>
  <si>
    <t>幌向北１条６丁目</t>
  </si>
  <si>
    <t>幌向北１条７丁目</t>
  </si>
  <si>
    <t>幌向北２条１丁目</t>
  </si>
  <si>
    <t>幌向北２条２丁目</t>
  </si>
  <si>
    <t>幌向北２条３丁目</t>
  </si>
  <si>
    <t>幌向北２条４丁目</t>
  </si>
  <si>
    <t>幌向北２条５丁目</t>
  </si>
  <si>
    <t>幌向北２条６丁目</t>
  </si>
  <si>
    <t>幌向北２条７丁目</t>
  </si>
  <si>
    <t>中幌向町</t>
  </si>
  <si>
    <t>御茶の水町</t>
  </si>
  <si>
    <t>志文町</t>
  </si>
  <si>
    <t>志文本町１条１丁目</t>
  </si>
  <si>
    <t>志文本町１条２丁目</t>
  </si>
  <si>
    <t>志文本町１条３丁目</t>
  </si>
  <si>
    <t>志文本町１条４丁目</t>
  </si>
  <si>
    <t>志文本町１条５丁目</t>
  </si>
  <si>
    <t>志文本町１条６丁目</t>
  </si>
  <si>
    <t>志文本町２条１丁目</t>
  </si>
  <si>
    <t>志文本町２条２丁目</t>
  </si>
  <si>
    <t>志文本町２条３丁目</t>
  </si>
  <si>
    <t>志文本町２条４丁目</t>
  </si>
  <si>
    <t>志文本町２条５丁目</t>
  </si>
  <si>
    <t>志文本町２条６丁目</t>
  </si>
  <si>
    <t>志文本町３条１丁目</t>
  </si>
  <si>
    <t>志文本町３条２丁目</t>
  </si>
  <si>
    <t>志文本町３条３丁目</t>
  </si>
  <si>
    <t>志文本町３条４丁目</t>
  </si>
  <si>
    <t>志文本町３条５丁目</t>
  </si>
  <si>
    <t>志文本町３条６丁目</t>
  </si>
  <si>
    <t>志文本町４条１丁目</t>
  </si>
  <si>
    <t>志文本町４条２丁目</t>
  </si>
  <si>
    <t>志文本町４条３丁目</t>
  </si>
  <si>
    <t>志文本町４条４丁目</t>
  </si>
  <si>
    <t>志文本町４条５丁目</t>
  </si>
  <si>
    <t>志文本町５条１丁目</t>
  </si>
  <si>
    <t>志文本町５条２丁目</t>
  </si>
  <si>
    <t>志文本町５条３丁目</t>
  </si>
  <si>
    <t>志文本町５条４丁目</t>
  </si>
  <si>
    <t>志文本町５条５丁目</t>
  </si>
  <si>
    <t>上志文町</t>
  </si>
  <si>
    <t>下志文町</t>
  </si>
  <si>
    <t>金子町</t>
  </si>
  <si>
    <t>ふじ町１条１丁目</t>
  </si>
  <si>
    <t>ふじ町１条２丁目</t>
  </si>
  <si>
    <t>ふじ町１条３丁目</t>
  </si>
  <si>
    <t>ふじ町１条４丁目</t>
  </si>
  <si>
    <t>ふじ町１条５丁目</t>
  </si>
  <si>
    <t>ふじ町１条６丁目</t>
  </si>
  <si>
    <t>ふじ町１条７丁目</t>
  </si>
  <si>
    <t>ふじ町２条１丁目</t>
  </si>
  <si>
    <t>ふじ町２条２丁目</t>
  </si>
  <si>
    <t>ふじ町２条３丁目</t>
  </si>
  <si>
    <t>ふじ町２条４丁目</t>
  </si>
  <si>
    <t>ふじ町２条５丁目</t>
  </si>
  <si>
    <t>ふじ町２条６丁目</t>
  </si>
  <si>
    <t>ふじ町２条７丁目</t>
  </si>
  <si>
    <t>双葉町</t>
  </si>
  <si>
    <t>岡山町</t>
  </si>
  <si>
    <t>峰延町</t>
  </si>
  <si>
    <t>大願町</t>
  </si>
  <si>
    <t>宝水町</t>
  </si>
  <si>
    <t>朝日町</t>
  </si>
  <si>
    <t>清水町</t>
  </si>
  <si>
    <t>奈良町</t>
  </si>
  <si>
    <t>毛陽町</t>
  </si>
  <si>
    <t>総合公園</t>
  </si>
  <si>
    <t>北村豊正</t>
  </si>
  <si>
    <t>北村豊里</t>
  </si>
  <si>
    <t>北村北都</t>
  </si>
  <si>
    <t>北村中央</t>
  </si>
  <si>
    <t>北村美唄達布</t>
  </si>
  <si>
    <t>北村幌達布</t>
  </si>
  <si>
    <t>北村砂浜</t>
  </si>
  <si>
    <t>北村赤川</t>
  </si>
  <si>
    <t>北村栄町</t>
  </si>
  <si>
    <t>北村大願</t>
  </si>
  <si>
    <t>北村中小屋</t>
  </si>
  <si>
    <t>栗沢町本町</t>
  </si>
  <si>
    <t>栗沢町南本町</t>
  </si>
  <si>
    <t>栗沢町北本町</t>
  </si>
  <si>
    <t>栗沢町東本町</t>
  </si>
  <si>
    <t>栗沢町西本町</t>
  </si>
  <si>
    <t>栗沢町幸穂町</t>
  </si>
  <si>
    <t>栗沢町砺波</t>
  </si>
  <si>
    <t>栗沢町栗部</t>
  </si>
  <si>
    <t>栗沢町耕成</t>
  </si>
  <si>
    <t>栗沢町北斗</t>
  </si>
  <si>
    <t>栗沢町自協</t>
  </si>
  <si>
    <t>栗沢町越前</t>
  </si>
  <si>
    <t>栗沢町南幸穂</t>
  </si>
  <si>
    <t>栗沢町北幸穂</t>
  </si>
  <si>
    <t>栗沢町必成</t>
  </si>
  <si>
    <t>栗沢町小西</t>
  </si>
  <si>
    <t>栗沢町岐阜</t>
  </si>
  <si>
    <t>栗沢町栗丘</t>
  </si>
  <si>
    <t>栗沢町加茂川</t>
  </si>
  <si>
    <t>栗沢町最上</t>
  </si>
  <si>
    <t>栗沢町由良</t>
  </si>
  <si>
    <t>栗沢町上幌</t>
  </si>
  <si>
    <t>栗沢町茂世丑</t>
  </si>
  <si>
    <t>栗沢町宮村</t>
  </si>
  <si>
    <t>栗沢町美流渡本町</t>
  </si>
  <si>
    <t>栗沢町美流渡末広町</t>
  </si>
  <si>
    <t>栗沢町美流渡東栄町</t>
  </si>
  <si>
    <t>栗沢町美流渡錦町</t>
  </si>
  <si>
    <t>栗沢町美流渡栄町</t>
  </si>
  <si>
    <t>栗沢町美流渡吉野町</t>
  </si>
  <si>
    <t>栗沢町美流渡南町</t>
  </si>
  <si>
    <t>栗沢町美流渡西町</t>
  </si>
  <si>
    <t>栗沢町美流渡若葉町</t>
  </si>
  <si>
    <t>栗沢町美流渡桜町</t>
  </si>
  <si>
    <t>栗沢町美流渡緑町</t>
  </si>
  <si>
    <t>栗沢町美流渡楓町</t>
  </si>
  <si>
    <t>栗沢町美流渡東町</t>
  </si>
  <si>
    <t>栗沢町万字仲町</t>
  </si>
  <si>
    <t>栗沢町万字曙町</t>
  </si>
  <si>
    <t>栗沢町万字幸町</t>
  </si>
  <si>
    <t>栗沢町万字大平</t>
  </si>
  <si>
    <t>栗沢町万字巴町</t>
  </si>
  <si>
    <t>栗沢町万字睦町</t>
  </si>
  <si>
    <t>栗沢町万字英町</t>
  </si>
  <si>
    <t>栗沢町万字寿町</t>
  </si>
  <si>
    <t>栗沢町万字旭町</t>
  </si>
  <si>
    <t>栗沢町万字西原町</t>
  </si>
  <si>
    <t>栗沢町万字錦町</t>
  </si>
  <si>
    <t>栗沢町万字二見町</t>
  </si>
  <si>
    <t>栗沢町西万字</t>
  </si>
  <si>
    <t>1頁</t>
  </si>
  <si>
    <t>2頁</t>
  </si>
  <si>
    <t>3頁</t>
  </si>
  <si>
    <t>4頁</t>
  </si>
  <si>
    <t>5頁</t>
  </si>
  <si>
    <t>6頁</t>
  </si>
  <si>
    <t>7頁</t>
  </si>
  <si>
    <t>8頁</t>
  </si>
  <si>
    <t>9頁</t>
  </si>
  <si>
    <t>10頁</t>
  </si>
  <si>
    <t>住所別人口及び世帯数統計表</t>
  </si>
  <si>
    <t>小計</t>
    <rPh sb="0" eb="2">
      <t>ショウケイ</t>
    </rPh>
    <phoneticPr fontId="18"/>
  </si>
  <si>
    <t>合計</t>
    <rPh sb="0" eb="2">
      <t>ゴウケイ</t>
    </rPh>
    <phoneticPr fontId="18"/>
  </si>
  <si>
    <t>（日本人）</t>
    <rPh sb="1" eb="4">
      <t>ニホンジン</t>
    </rPh>
    <phoneticPr fontId="18"/>
  </si>
  <si>
    <t>（外国人）</t>
    <rPh sb="1" eb="3">
      <t>ガイコク</t>
    </rPh>
    <rPh sb="3" eb="4">
      <t>ジン</t>
    </rPh>
    <phoneticPr fontId="18"/>
  </si>
  <si>
    <t>（全体）</t>
    <rPh sb="1" eb="3">
      <t>ゼンタイ</t>
    </rPh>
    <phoneticPr fontId="18"/>
  </si>
  <si>
    <t>日本人</t>
    <rPh sb="0" eb="3">
      <t>ニホンジン</t>
    </rPh>
    <phoneticPr fontId="18"/>
  </si>
  <si>
    <t>外国人</t>
    <rPh sb="0" eb="2">
      <t>ガイコク</t>
    </rPh>
    <rPh sb="2" eb="3">
      <t>ジン</t>
    </rPh>
    <phoneticPr fontId="18"/>
  </si>
  <si>
    <t>合　計</t>
    <rPh sb="0" eb="1">
      <t>ア</t>
    </rPh>
    <rPh sb="2" eb="3">
      <t>ケイ</t>
    </rPh>
    <phoneticPr fontId="18"/>
  </si>
  <si>
    <t xml:space="preserve">住　所  </t>
  </si>
  <si>
    <t>北本町西３丁目</t>
    <phoneticPr fontId="18"/>
  </si>
  <si>
    <t>北１条西２丁目</t>
    <phoneticPr fontId="18"/>
  </si>
  <si>
    <t>北１条西３丁目</t>
    <phoneticPr fontId="18"/>
  </si>
  <si>
    <t>北１条西１３丁目</t>
    <phoneticPr fontId="18"/>
  </si>
  <si>
    <t>北１条西１４丁目</t>
    <phoneticPr fontId="18"/>
  </si>
  <si>
    <t>北１条西１５丁目</t>
    <phoneticPr fontId="18"/>
  </si>
  <si>
    <t>北１条西１７丁目</t>
    <phoneticPr fontId="18"/>
  </si>
  <si>
    <t>北１条西１８丁目</t>
    <phoneticPr fontId="18"/>
  </si>
  <si>
    <t>北１条西１９丁目</t>
    <phoneticPr fontId="18"/>
  </si>
  <si>
    <t>北１条西２０丁目</t>
    <phoneticPr fontId="18"/>
  </si>
  <si>
    <t>北２条西２丁目</t>
    <phoneticPr fontId="18"/>
  </si>
  <si>
    <t>外国人を除く</t>
    <rPh sb="0" eb="2">
      <t>ガイコク</t>
    </rPh>
    <rPh sb="2" eb="3">
      <t>ジン</t>
    </rPh>
    <rPh sb="4" eb="5">
      <t>ノゾ</t>
    </rPh>
    <phoneticPr fontId="24"/>
  </si>
  <si>
    <t>地区名</t>
    <rPh sb="0" eb="2">
      <t>チク</t>
    </rPh>
    <rPh sb="2" eb="3">
      <t>ナ</t>
    </rPh>
    <phoneticPr fontId="24"/>
  </si>
  <si>
    <t>世帯数</t>
    <rPh sb="0" eb="3">
      <t>セタイスウ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</si>
  <si>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</si>
  <si>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</si>
  <si>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合計</t>
    <rPh sb="0" eb="2">
      <t>ゴウケイ</t>
    </rPh>
    <phoneticPr fontId="24"/>
  </si>
  <si>
    <t>岩見沢</t>
    <rPh sb="0" eb="3">
      <t>イワミザワ</t>
    </rPh>
    <phoneticPr fontId="24"/>
  </si>
  <si>
    <t>北村</t>
    <rPh sb="0" eb="2">
      <t>キタムラ</t>
    </rPh>
    <phoneticPr fontId="24"/>
  </si>
  <si>
    <t>栗沢</t>
    <rPh sb="0" eb="2">
      <t>クリサワ</t>
    </rPh>
    <phoneticPr fontId="24"/>
  </si>
  <si>
    <t>計</t>
    <rPh sb="0" eb="1">
      <t>ケイ</t>
    </rPh>
    <phoneticPr fontId="24"/>
  </si>
  <si>
    <t>外国人を含む</t>
    <rPh sb="0" eb="2">
      <t>ガイコク</t>
    </rPh>
    <rPh sb="2" eb="3">
      <t>ジン</t>
    </rPh>
    <rPh sb="4" eb="5">
      <t>フク</t>
    </rPh>
    <phoneticPr fontId="24"/>
  </si>
  <si>
    <t>外国人</t>
    <rPh sb="0" eb="2">
      <t>ガイコク</t>
    </rPh>
    <rPh sb="2" eb="3">
      <t>ジン</t>
    </rPh>
    <phoneticPr fontId="24"/>
  </si>
  <si>
    <t>※外国人の複合国籍世帯は日本人の世帯として算定　しているため、世帯数が表示されて
　　いないものがある。</t>
    <rPh sb="1" eb="12">
      <t>ガイコクジ</t>
    </rPh>
    <rPh sb="12" eb="23">
      <t>ニホン</t>
    </rPh>
    <phoneticPr fontId="18"/>
  </si>
  <si>
    <t>上幌向南２条７丁目</t>
  </si>
  <si>
    <t>上幌向南２条８丁目</t>
  </si>
  <si>
    <t>上幌向南２条９丁目</t>
  </si>
  <si>
    <t xml:space="preserve">北海道岩見沢市　　　　　　　　　　　　　                    </t>
  </si>
  <si>
    <t xml:space="preserve">　　　　　　　　　住所別人口集計表　　　　　　　　                         </t>
  </si>
  <si>
    <t xml:space="preserve">　　　　　　　　　　　　　　　　　　　　                    </t>
  </si>
  <si>
    <t xml:space="preserve">１条東１丁目　　　　　　　　　　　　　　                    </t>
  </si>
  <si>
    <t xml:space="preserve">１条東２丁目　　　　　　　　　　　　　　                    </t>
  </si>
  <si>
    <t xml:space="preserve">１条東３丁目　　　　　　　　　　　　　　                    </t>
  </si>
  <si>
    <t xml:space="preserve">１条東４丁目　　　　　　　　　　　　　　                    </t>
  </si>
  <si>
    <t xml:space="preserve">１条東５丁目　　　　　　　　　　　　　　                    </t>
  </si>
  <si>
    <t xml:space="preserve">１条東６丁目　　　　　　　　　　　　　　                    </t>
  </si>
  <si>
    <t xml:space="preserve">１条東７丁目　　　　　　　　　　　　　　                    </t>
  </si>
  <si>
    <t xml:space="preserve">１条東８丁目　　　　　　　　　　　　　　                    </t>
  </si>
  <si>
    <t xml:space="preserve">１条東９丁目　　　　　　　　　　　　　　                    </t>
  </si>
  <si>
    <t xml:space="preserve">１条東１０丁目　　　　　　　　　　　　　                    </t>
  </si>
  <si>
    <t xml:space="preserve">１条東１１丁目　　　　　　　　　　　　　                    </t>
  </si>
  <si>
    <t xml:space="preserve">１条東１２丁目　　　　　　　　　　　　　                    </t>
  </si>
  <si>
    <t xml:space="preserve">１条東１３丁目　　　　　　　　　　　　　                    </t>
  </si>
  <si>
    <t xml:space="preserve">１条東１４丁目　　　　　　　　　　　　　                    </t>
  </si>
  <si>
    <t xml:space="preserve">１条東１５丁目　　　　　　　　　　　　　                    </t>
  </si>
  <si>
    <t xml:space="preserve">１条東１６丁目　　　　　　　　　　　　　                    </t>
  </si>
  <si>
    <t xml:space="preserve">１条東１７丁目　　　　　　　　　　　　　                    </t>
  </si>
  <si>
    <t xml:space="preserve">２条東１丁目　　　　　　　　　　　　　　                    </t>
  </si>
  <si>
    <t xml:space="preserve">２条東２丁目　　　　　　　　　　　　　　                    </t>
  </si>
  <si>
    <t xml:space="preserve">２条東３丁目　　　　　　　　　　　　　　                    </t>
  </si>
  <si>
    <t xml:space="preserve">２条東４丁目　　　　　　　　　　　　　　                    </t>
  </si>
  <si>
    <t xml:space="preserve">２条東５丁目　　　　　　　　　　　　　　                    </t>
  </si>
  <si>
    <t xml:space="preserve">２条東６丁目　　　　　　　　　　　　　　                    </t>
  </si>
  <si>
    <t xml:space="preserve">２条東７丁目　　　　　　　　　　　　　　                    </t>
  </si>
  <si>
    <t xml:space="preserve">２条東８丁目　　　　　　　　　　　　　　                    </t>
  </si>
  <si>
    <t xml:space="preserve">２条東９丁目　　　　　　　　　　　　　　                    </t>
  </si>
  <si>
    <t xml:space="preserve">２条東１０丁目　　　　　　　　　　　　　                    </t>
  </si>
  <si>
    <t xml:space="preserve">２条東１１丁目　　　　　　　　　　　　　                    </t>
  </si>
  <si>
    <t xml:space="preserve">２条東１２丁目　　　　　　　　　　　　　                    </t>
  </si>
  <si>
    <t xml:space="preserve">２条東１３丁目　　　　　　　　　　　　　                    </t>
  </si>
  <si>
    <t xml:space="preserve">２条東１４丁目　　　　　　　　　　　　　                    </t>
  </si>
  <si>
    <t xml:space="preserve">２条東１５丁目　　　　　　　　　　　　　                    </t>
  </si>
  <si>
    <t xml:space="preserve">２条東１６丁目　　　　　　　　　　　　　                    </t>
  </si>
  <si>
    <t xml:space="preserve">２条東１７丁目　　　　　　　　　　　　　                    </t>
  </si>
  <si>
    <t xml:space="preserve">２条東１８丁目　　　　　　　　　　　　　                    </t>
  </si>
  <si>
    <t xml:space="preserve">３条東１丁目　　　　　　　　　　　　　　                    </t>
  </si>
  <si>
    <t xml:space="preserve">３条東２丁目　　　　　　　　　　　　　　                    </t>
  </si>
  <si>
    <t xml:space="preserve">３条東３丁目　　　　　　　　　　　　　　                    </t>
  </si>
  <si>
    <t xml:space="preserve">３条東４丁目　　　　　　　　　　　　　　                    </t>
  </si>
  <si>
    <t xml:space="preserve">３条東７丁目　　　　　　　　　　　　　　                    </t>
  </si>
  <si>
    <t xml:space="preserve">３条東８丁目　　　　　　　　　　　　　　                    </t>
  </si>
  <si>
    <t xml:space="preserve">３条東９丁目　　　　　　　　　　　　　　                    </t>
  </si>
  <si>
    <t xml:space="preserve">３条東１０丁目　　　　　　　　　　　　　                    </t>
  </si>
  <si>
    <t xml:space="preserve">３条東１１丁目　　　　　　　　　　　　　                    </t>
  </si>
  <si>
    <t xml:space="preserve">３条東１２丁目　　　　　　　　　　　　　                    </t>
  </si>
  <si>
    <t xml:space="preserve">３条東１３丁目　　　　　　　　　　　　　                    </t>
  </si>
  <si>
    <t xml:space="preserve">３条東１４丁目　　　　　　　　　　　　　                    </t>
  </si>
  <si>
    <t xml:space="preserve">３条東１６丁目　　　　　　　　　　　　　                    </t>
  </si>
  <si>
    <t xml:space="preserve">３条東１７丁目　　　　　　　　　　　　　                    </t>
  </si>
  <si>
    <t xml:space="preserve">３条東１８丁目　　　　　　　　　　　　　                    </t>
  </si>
  <si>
    <t xml:space="preserve">４条東１丁目　　　　　　　　　　　　　　                    </t>
  </si>
  <si>
    <t xml:space="preserve">４条東２丁目　　　　　　　　　　　　　　                    </t>
  </si>
  <si>
    <t xml:space="preserve">４条東３丁目　　　　　　　　　　　　　　                    </t>
  </si>
  <si>
    <t xml:space="preserve">４条東４丁目　　　　　　　　　　　　　　                    </t>
  </si>
  <si>
    <t xml:space="preserve">４条東５丁目　　　　　　　　　　　　　　                    </t>
  </si>
  <si>
    <t xml:space="preserve">４条東６丁目　　　　　　　　　　　　　　                    </t>
  </si>
  <si>
    <t xml:space="preserve">４条東７丁目　　　　　　　　　　　　　　                    </t>
  </si>
  <si>
    <t xml:space="preserve">４条東８丁目　　　　　　　　　　　　　　                    </t>
  </si>
  <si>
    <t xml:space="preserve">４条東９丁目　　　　　　　　　　　　　　                    </t>
  </si>
  <si>
    <t xml:space="preserve">４条東１０丁目　　　　　　　　　　　　　                    </t>
  </si>
  <si>
    <t xml:space="preserve">４条東１１丁目　　　　　　　　　　　　　                    </t>
  </si>
  <si>
    <t xml:space="preserve">４条東１２丁目　　　　　　　　　　　　　                    </t>
  </si>
  <si>
    <t xml:space="preserve">４条東１３丁目　　　　　　　　　　　　　                    </t>
  </si>
  <si>
    <t xml:space="preserve">４条東１４丁目　　　　　　　　　　　　　                    </t>
  </si>
  <si>
    <t xml:space="preserve">４条東１５丁目　　　　　　　　　　　　　                    </t>
  </si>
  <si>
    <t xml:space="preserve">４条東１６丁目　　　　　　　　　　　　　                    </t>
  </si>
  <si>
    <t xml:space="preserve">４条東１７丁目　　　　　　　　　　　　　                    </t>
  </si>
  <si>
    <t xml:space="preserve">４条東１８丁目　　　　　　　　　　　　　                    </t>
  </si>
  <si>
    <t xml:space="preserve">５条東１丁目　　　　　　　　　　　　　　                    </t>
  </si>
  <si>
    <t xml:space="preserve">５条東２丁目　　　　　　　　　　　　　　                    </t>
  </si>
  <si>
    <t xml:space="preserve">５条東３丁目　　　　　　　　　　　　　　                    </t>
  </si>
  <si>
    <t xml:space="preserve">５条東４丁目　　　　　　　　　　　　　　                    </t>
  </si>
  <si>
    <t xml:space="preserve">５条東５丁目　　　　　　　　　　　　　　                    </t>
  </si>
  <si>
    <t xml:space="preserve">５条東６丁目　　　　　　　　　　　　　　                    </t>
  </si>
  <si>
    <t xml:space="preserve">５条東７丁目　　　　　　　　　　　　　　                    </t>
  </si>
  <si>
    <t xml:space="preserve">５条東８丁目　　　　　　　　　　　　　　                    </t>
  </si>
  <si>
    <t xml:space="preserve">５条東１０丁目　　　　　　　　　　　　　                    </t>
  </si>
  <si>
    <t xml:space="preserve">５条東１１丁目　　　　　　　　　　　　　                    </t>
  </si>
  <si>
    <t xml:space="preserve">５条東１２丁目　　　　　　　　　　　　　                    </t>
  </si>
  <si>
    <t xml:space="preserve">５条東１３丁目　　　　　　　　　　　　　                    </t>
  </si>
  <si>
    <t xml:space="preserve">５条東１４丁目　　　　　　　　　　　　　                    </t>
  </si>
  <si>
    <t xml:space="preserve">５条東１５丁目　　　　　　　　　　　　　                    </t>
  </si>
  <si>
    <t xml:space="preserve">５条東１６丁目　　　　　　　　　　　　　                    </t>
  </si>
  <si>
    <t xml:space="preserve">５条東１７丁目　　　　　　　　　　　　　                    </t>
  </si>
  <si>
    <t xml:space="preserve">５条東１８丁目　　　　　　　　　　　　　                    </t>
  </si>
  <si>
    <t xml:space="preserve">６条東１丁目　　　　　　　　　　　　　　                    </t>
  </si>
  <si>
    <t xml:space="preserve">６条東２丁目　　　　　　　　　　　　　　                    </t>
  </si>
  <si>
    <t xml:space="preserve">６条東３丁目　　　　　　　　　　　　　　                    </t>
  </si>
  <si>
    <t xml:space="preserve">６条東４丁目　　　　　　　　　　　　　　                    </t>
  </si>
  <si>
    <t xml:space="preserve">６条東５丁目　　　　　　　　　　　　　　                    </t>
  </si>
  <si>
    <t xml:space="preserve">６条東６丁目　　　　　　　　　　　　　　                    </t>
  </si>
  <si>
    <t xml:space="preserve">６条東７丁目　　　　　　　　　　　　　　                    </t>
  </si>
  <si>
    <t xml:space="preserve">６条東８丁目　　　　　　　　　　　　　　                    </t>
  </si>
  <si>
    <t xml:space="preserve">６条東９丁目　　　　　　　　　　　　　　                    </t>
  </si>
  <si>
    <t xml:space="preserve">６条東１０丁目　　　　　　　　　　　　　                    </t>
  </si>
  <si>
    <t xml:space="preserve">６条東１１丁目　　　　　　　　　　　　　                    </t>
  </si>
  <si>
    <t xml:space="preserve">６条東１２丁目　　　　　　　　　　　　　                    </t>
  </si>
  <si>
    <t xml:space="preserve">６条東１３丁目　　　　　　　　　　　　　                    </t>
  </si>
  <si>
    <t xml:space="preserve">６条東１４丁目　　　　　　　　　　　　　                    </t>
  </si>
  <si>
    <t xml:space="preserve">７条東１丁目　　　　　　　　　　　　　　                    </t>
  </si>
  <si>
    <t xml:space="preserve">７条東２丁目　　　　　　　　　　　　　　                    </t>
  </si>
  <si>
    <t xml:space="preserve">７条東３丁目　　　　　　　　　　　　　　                    </t>
  </si>
  <si>
    <t xml:space="preserve">７条東４丁目　　　　　　　　　　　　　　                    </t>
  </si>
  <si>
    <t xml:space="preserve">７条東５丁目　　　　　　　　　　　　　　                    </t>
  </si>
  <si>
    <t xml:space="preserve">７条東６丁目　　　　　　　　　　　　　　                    </t>
  </si>
  <si>
    <t xml:space="preserve">７条東７丁目　　　　　　　　　　　　　　                    </t>
  </si>
  <si>
    <t xml:space="preserve">７条東８丁目　　　　　　　　　　　　　　                    </t>
  </si>
  <si>
    <t xml:space="preserve">７条東９丁目　　　　　　　　　　　　　　                    </t>
  </si>
  <si>
    <t xml:space="preserve">７条東１０丁目　　　　　　　　　　　　　                    </t>
  </si>
  <si>
    <t xml:space="preserve">７条東１１丁目　　　　　　　　　　　　　                    </t>
  </si>
  <si>
    <t xml:space="preserve">７条東１２丁目　　　　　　　　　　　　　                    </t>
  </si>
  <si>
    <t xml:space="preserve">７条東１３丁目　　　　　　　　　　　　　                    </t>
  </si>
  <si>
    <t xml:space="preserve">７条東１４丁目　　　　　　　　　　　　　                    </t>
  </si>
  <si>
    <t xml:space="preserve">８条東１丁目　　　　　　　　　　　　　　                    </t>
  </si>
  <si>
    <t xml:space="preserve">８条東２丁目　　　　　　　　　　　　　　                    </t>
  </si>
  <si>
    <t xml:space="preserve">８条東３丁目　　　　　　　　　　　　　　                    </t>
  </si>
  <si>
    <t xml:space="preserve">８条東４丁目　　　　　　　　　　　　　　                    </t>
  </si>
  <si>
    <t xml:space="preserve">８条東５丁目　　　　　　　　　　　　　　                    </t>
  </si>
  <si>
    <t xml:space="preserve">８条東６丁目　　　　　　　　　　　　　　                    </t>
  </si>
  <si>
    <t xml:space="preserve">８条東１０丁目　　　　　　　　　　　　　                    </t>
  </si>
  <si>
    <t xml:space="preserve">８条東１１丁目　　　　　　　　　　　　　                    </t>
  </si>
  <si>
    <t xml:space="preserve">８条東１２丁目　　　　　　　　　　　　　                    </t>
  </si>
  <si>
    <t xml:space="preserve">９条東１丁目　　　　　　　　　　　　　　                    </t>
  </si>
  <si>
    <t xml:space="preserve">９条東２丁目　　　　　　　　　　　　　　                    </t>
  </si>
  <si>
    <t xml:space="preserve">９条東５丁目　　　　　　　　　　　　　　                    </t>
  </si>
  <si>
    <t xml:space="preserve">９条東６丁目　　　　　　　　　　　　　　                    </t>
  </si>
  <si>
    <t xml:space="preserve">９条東７丁目　　　　　　　　　　　　　　                    </t>
  </si>
  <si>
    <t xml:space="preserve">９条東８丁目　　　　　　　　　　　　　　                    </t>
  </si>
  <si>
    <t xml:space="preserve">９条東９丁目　　　　　　　　　　　　　　                    </t>
  </si>
  <si>
    <t xml:space="preserve">１０条東１丁目　　　　　　　　　　　　　                    </t>
  </si>
  <si>
    <t xml:space="preserve">１０条東２丁目　　　　　　　　　　　　　                    </t>
  </si>
  <si>
    <t xml:space="preserve">１０条東３丁目　　　　　　　　　　　　　                    </t>
  </si>
  <si>
    <t xml:space="preserve">１０条東４丁目　　　　　　　　　　　　　                    </t>
  </si>
  <si>
    <t xml:space="preserve">１０条東５丁目　　　　　　　　　　　　　                    </t>
  </si>
  <si>
    <t xml:space="preserve">１０条東６丁目　　　　　　　　　　　　　                    </t>
  </si>
  <si>
    <t xml:space="preserve">１０条東７丁目　　　　　　　　　　　　　                    </t>
  </si>
  <si>
    <t xml:space="preserve">１１条東１丁目　　　　　　　　　　　　　                    </t>
  </si>
  <si>
    <t xml:space="preserve">１２条東１丁目　　　　　　　　　　　　　                    </t>
  </si>
  <si>
    <t xml:space="preserve">１条西１丁目　　　　　　　　　　　　　　                    </t>
  </si>
  <si>
    <t xml:space="preserve">１条西２丁目　　　　　　　　　　　　　　                    </t>
  </si>
  <si>
    <t xml:space="preserve">１条西３丁目　　　　　　　　　　　　　　                    </t>
  </si>
  <si>
    <t xml:space="preserve">１条西４丁目　　　　　　　　　　　　　　                    </t>
  </si>
  <si>
    <t xml:space="preserve">１条西５丁目　　　　　　　　　　　　　　                    </t>
  </si>
  <si>
    <t xml:space="preserve">１条西６丁目　　　　　　　　　　　　　　                    </t>
  </si>
  <si>
    <t xml:space="preserve">１条西７丁目　　　　　　　　　　　　　　                    </t>
  </si>
  <si>
    <t xml:space="preserve">１条西８丁目　　　　　　　　　　　　　　                    </t>
  </si>
  <si>
    <t xml:space="preserve">１条西９丁目　　　　　　　　　　　　　　                    </t>
  </si>
  <si>
    <t xml:space="preserve">１条西１０丁目　　　　　　　　　　　　　                    </t>
  </si>
  <si>
    <t xml:space="preserve">１条西１１丁目　　　　　　　　　　　　　                    </t>
  </si>
  <si>
    <t xml:space="preserve">１条西１２丁目　　　　　　　　　　　　　                    </t>
  </si>
  <si>
    <t xml:space="preserve">１条西１３丁目　　　　　　　　　　　　　                    </t>
  </si>
  <si>
    <t xml:space="preserve">１条西１４丁目　　　　　　　　　　　　　                    </t>
  </si>
  <si>
    <t xml:space="preserve">２条西１丁目　　　　　　　　　　　　　　                    </t>
  </si>
  <si>
    <t xml:space="preserve">２条西２丁目　　　　　　　　　　　　　　                    </t>
  </si>
  <si>
    <t xml:space="preserve">２条西３丁目　　　　　　　　　　　　　　                    </t>
  </si>
  <si>
    <t xml:space="preserve">２条西４丁目　　　　　　　　　　　　　　                    </t>
  </si>
  <si>
    <t xml:space="preserve">２条西５丁目　　　　　　　　　　　　　　                    </t>
  </si>
  <si>
    <t xml:space="preserve">２条西６丁目　　　　　　　　　　　　　　                    </t>
  </si>
  <si>
    <t xml:space="preserve">２条西７丁目　　　　　　　　　　　　　　                    </t>
  </si>
  <si>
    <t xml:space="preserve">２条西８丁目　　　　　　　　　　　　　　                    </t>
  </si>
  <si>
    <t xml:space="preserve">２条西９丁目　　　　　　　　　　　　　　                    </t>
  </si>
  <si>
    <t xml:space="preserve">２条西１０丁目　　　　　　　　　　　　　                    </t>
  </si>
  <si>
    <t xml:space="preserve">２条西１１丁目　　　　　　　　　　　　　                    </t>
  </si>
  <si>
    <t xml:space="preserve">２条西１２丁目　　　　　　　　　　　　　                    </t>
  </si>
  <si>
    <t xml:space="preserve">２条西１３丁目　　　　　　　　　　　　　                    </t>
  </si>
  <si>
    <t xml:space="preserve">２条西１４丁目　　　　　　　　　　　　　                    </t>
  </si>
  <si>
    <t xml:space="preserve">２条西１５丁目　　　　　　　　　　　　　                    </t>
  </si>
  <si>
    <t xml:space="preserve">２条西１６丁目　　　　　　　　　　　　　                    </t>
  </si>
  <si>
    <t xml:space="preserve">３条西１丁目　　　　　　　　　　　　　　                    </t>
  </si>
  <si>
    <t xml:space="preserve">３条西２丁目　　　　　　　　　　　　　　                    </t>
  </si>
  <si>
    <t xml:space="preserve">３条西３丁目　　　　　　　　　　　　　　                    </t>
  </si>
  <si>
    <t xml:space="preserve">３条西４丁目　　　　　　　　　　　　　　                    </t>
  </si>
  <si>
    <t xml:space="preserve">３条西５丁目　　　　　　　　　　　　　　                    </t>
  </si>
  <si>
    <t xml:space="preserve">３条西６丁目　　　　　　　　　　　　　　                    </t>
  </si>
  <si>
    <t xml:space="preserve">３条西７丁目　　　　　　　　　　　　　　                    </t>
  </si>
  <si>
    <t xml:space="preserve">３条西８丁目　　　　　　　　　　　　　　                    </t>
  </si>
  <si>
    <t xml:space="preserve">３条西９丁目　　　　　　　　　　　　　　                    </t>
  </si>
  <si>
    <t xml:space="preserve">３条西１０丁目　　　　　　　　　　　　　                    </t>
  </si>
  <si>
    <t xml:space="preserve">３条西１１丁目　　　　　　　　　　　　　                    </t>
  </si>
  <si>
    <t xml:space="preserve">３条西１２丁目　　　　　　　　　　　　　                    </t>
  </si>
  <si>
    <t xml:space="preserve">３条西１３丁目　　　　　　　　　　　　　                    </t>
  </si>
  <si>
    <t xml:space="preserve">３条西１４丁目　　　　　　　　　　　　　                    </t>
  </si>
  <si>
    <t xml:space="preserve">３条西１５丁目　　　　　　　　　　　　　                    </t>
  </si>
  <si>
    <t xml:space="preserve">３条西１６丁目　　　　　　　　　　　　　                    </t>
  </si>
  <si>
    <t xml:space="preserve">３条西１７丁目　　　　　　　　　　　　　                    </t>
  </si>
  <si>
    <t xml:space="preserve">３条西１８丁目　　　　　　　　　　　　　                    </t>
  </si>
  <si>
    <t xml:space="preserve">４条西１丁目　　　　　　　　　　　　　　                    </t>
  </si>
  <si>
    <t xml:space="preserve">４条西２丁目　　　　　　　　　　　　　　                    </t>
  </si>
  <si>
    <t xml:space="preserve">４条西３丁目　　　　　　　　　　　　　　                    </t>
  </si>
  <si>
    <t xml:space="preserve">４条西４丁目　　　　　　　　　　　　　　                    </t>
  </si>
  <si>
    <t xml:space="preserve">４条西５丁目　　　　　　　　　　　　　　                    </t>
  </si>
  <si>
    <t xml:space="preserve">４条西６丁目　　　　　　　　　　　　　　                    </t>
  </si>
  <si>
    <t xml:space="preserve">４条西７丁目　　　　　　　　　　　　　　                    </t>
  </si>
  <si>
    <t xml:space="preserve">４条西８丁目　　　　　　　　　　　　　　                    </t>
  </si>
  <si>
    <t xml:space="preserve">４条西９丁目　　　　　　　　　　　　　　                    </t>
  </si>
  <si>
    <t xml:space="preserve">４条西１０丁目　　　　　　　　　　　　　                    </t>
  </si>
  <si>
    <t xml:space="preserve">４条西１１丁目　　　　　　　　　　　　　                    </t>
  </si>
  <si>
    <t xml:space="preserve">４条西１２丁目　　　　　　　　　　　　　                    </t>
  </si>
  <si>
    <t xml:space="preserve">４条西１３丁目　　　　　　　　　　　　　                    </t>
  </si>
  <si>
    <t xml:space="preserve">４条西１４丁目　　　　　　　　　　　　　                    </t>
  </si>
  <si>
    <t xml:space="preserve">４条西１５丁目　　　　　　　　　　　　　                    </t>
  </si>
  <si>
    <t xml:space="preserve">４条西１６丁目　　　　　　　　　　　　　                    </t>
  </si>
  <si>
    <t xml:space="preserve">４条西１７丁目　　　　　　　　　　　　　                    </t>
  </si>
  <si>
    <t xml:space="preserve">４条西１８丁目　　　　　　　　　　　　　                    </t>
  </si>
  <si>
    <t xml:space="preserve">５条西１丁目　　　　　　　　　　　　　　                    </t>
  </si>
  <si>
    <t xml:space="preserve">５条西２丁目　　　　　　　　　　　　　　                    </t>
  </si>
  <si>
    <t xml:space="preserve">５条西３丁目　　　　　　　　　　　　　　                    </t>
  </si>
  <si>
    <t xml:space="preserve">５条西４丁目　　　　　　　　　　　　　　                    </t>
  </si>
  <si>
    <t xml:space="preserve">５条西５丁目　　　　　　　　　　　　　　                    </t>
  </si>
  <si>
    <t xml:space="preserve">５条西６丁目　　　　　　　　　　　　　　                    </t>
  </si>
  <si>
    <t xml:space="preserve">５条西７丁目　　　　　　　　　　　　　　                    </t>
  </si>
  <si>
    <t xml:space="preserve">５条西８丁目　　　　　　　　　　　　　　                    </t>
  </si>
  <si>
    <t xml:space="preserve">５条西９丁目　　　　　　　　　　　　　　                    </t>
  </si>
  <si>
    <t xml:space="preserve">５条西１０丁目　　　　　　　　　　　　　                    </t>
  </si>
  <si>
    <t xml:space="preserve">５条西１１丁目　　　　　　　　　　　　　                    </t>
  </si>
  <si>
    <t xml:space="preserve">５条西１２丁目　　　　　　　　　　　　　                    </t>
  </si>
  <si>
    <t xml:space="preserve">５条西１３丁目　　　　　　　　　　　　　                    </t>
  </si>
  <si>
    <t xml:space="preserve">５条西１４丁目　　　　　　　　　　　　　                    </t>
  </si>
  <si>
    <t xml:space="preserve">５条西１５丁目　　　　　　　　　　　　　                    </t>
  </si>
  <si>
    <t xml:space="preserve">５条西１６丁目　　　　　　　　　　　　　                    </t>
  </si>
  <si>
    <t xml:space="preserve">５条西１７丁目　　　　　　　　　　　　　                    </t>
  </si>
  <si>
    <t xml:space="preserve">５条西１８丁目　　　　　　　　　　　　　                    </t>
  </si>
  <si>
    <t xml:space="preserve">５条西１９丁目　　　　　　　　　　　　　                    </t>
  </si>
  <si>
    <t xml:space="preserve">６条西１丁目　　　　　　　　　　　　　　                    </t>
  </si>
  <si>
    <t xml:space="preserve">６条西２丁目　　　　　　　　　　　　　　                    </t>
  </si>
  <si>
    <t xml:space="preserve">６条西３丁目　　　　　　　　　　　　　　                    </t>
  </si>
  <si>
    <t xml:space="preserve">６条西４丁目　　　　　　　　　　　　　　                    </t>
  </si>
  <si>
    <t xml:space="preserve">６条西５丁目　　　　　　　　　　　　　　                    </t>
  </si>
  <si>
    <t xml:space="preserve">６条西６丁目　　　　　　　　　　　　　　                    </t>
  </si>
  <si>
    <t xml:space="preserve">６条西７丁目　　　　　　　　　　　　　　                    </t>
  </si>
  <si>
    <t xml:space="preserve">６条西８丁目　　　　　　　　　　　　　　                    </t>
  </si>
  <si>
    <t xml:space="preserve">６条西９丁目　　　　　　　　　　　　　　                    </t>
  </si>
  <si>
    <t xml:space="preserve">６条西１０丁目　　　　　　　　　　　　　                    </t>
  </si>
  <si>
    <t xml:space="preserve">６条西１１丁目　　　　　　　　　　　　　                    </t>
  </si>
  <si>
    <t xml:space="preserve">６条西１２丁目　　　　　　　　　　　　　                    </t>
  </si>
  <si>
    <t xml:space="preserve">６条西１３丁目　　　　　　　　　　　　　                    </t>
  </si>
  <si>
    <t xml:space="preserve">６条西１４丁目　　　　　　　　　　　　　                    </t>
  </si>
  <si>
    <t xml:space="preserve">６条西１５丁目　　　　　　　　　　　　　                    </t>
  </si>
  <si>
    <t xml:space="preserve">６条西１６丁目　　　　　　　　　　　　　                    </t>
  </si>
  <si>
    <t xml:space="preserve">６条西１７丁目　　　　　　　　　　　　　                    </t>
  </si>
  <si>
    <t xml:space="preserve">６条西１８丁目　　　　　　　　　　　　　                    </t>
  </si>
  <si>
    <t xml:space="preserve">６条西１９丁目　　　　　　　　　　　　　                    </t>
  </si>
  <si>
    <t xml:space="preserve">６条西２０丁目　　　　　　　　　　　　　                    </t>
  </si>
  <si>
    <t xml:space="preserve">７条西１丁目　　　　　　　　　　　　　　                    </t>
  </si>
  <si>
    <t xml:space="preserve">７条西２丁目　　　　　　　　　　　　　　                    </t>
  </si>
  <si>
    <t xml:space="preserve">７条西３丁目　　　　　　　　　　　　　　                    </t>
  </si>
  <si>
    <t xml:space="preserve">７条西４丁目　　　　　　　　　　　　　　                    </t>
  </si>
  <si>
    <t xml:space="preserve">７条西５丁目　　　　　　　　　　　　　　                    </t>
  </si>
  <si>
    <t xml:space="preserve">７条西６丁目　　　　　　　　　　　　　　                    </t>
  </si>
  <si>
    <t xml:space="preserve">７条西７丁目　　　　　　　　　　　　　　                    </t>
  </si>
  <si>
    <t xml:space="preserve">７条西８丁目　　　　　　　　　　　　　　                    </t>
  </si>
  <si>
    <t xml:space="preserve">７条西９丁目　　　　　　　　　　　　　　                    </t>
  </si>
  <si>
    <t xml:space="preserve">７条西１０丁目　　　　　　　　　　　　　                    </t>
  </si>
  <si>
    <t xml:space="preserve">７条西１１丁目　　　　　　　　　　　　　                    </t>
  </si>
  <si>
    <t xml:space="preserve">７条西１２丁目　　　　　　　　　　　　　                    </t>
  </si>
  <si>
    <t xml:space="preserve">７条西１３丁目　　　　　　　　　　　　　                    </t>
  </si>
  <si>
    <t xml:space="preserve">７条西１４丁目　　　　　　　　　　　　　                    </t>
  </si>
  <si>
    <t xml:space="preserve">７条西１５丁目　　　　　　　　　　　　　                    </t>
  </si>
  <si>
    <t xml:space="preserve">７条西１６丁目　　　　　　　　　　　　　                    </t>
  </si>
  <si>
    <t xml:space="preserve">７条西１７丁目　　　　　　　　　　　　　                    </t>
  </si>
  <si>
    <t xml:space="preserve">７条西１８丁目　　　　　　　　　　　　　                    </t>
  </si>
  <si>
    <t xml:space="preserve">７条西１９丁目　　　　　　　　　　　　　                    </t>
  </si>
  <si>
    <t xml:space="preserve">７条西２０丁目　　　　　　　　　　　　　                    </t>
  </si>
  <si>
    <t xml:space="preserve">７条西２１丁目　　　　　　　　　　　　　                    </t>
  </si>
  <si>
    <t xml:space="preserve">７条西２２丁目　　　　　　　　　　　　　                    </t>
  </si>
  <si>
    <t xml:space="preserve">８条西１丁目　　　　　　　　　　　　　　                    </t>
  </si>
  <si>
    <t xml:space="preserve">８条西２丁目　　　　　　　　　　　　　　                    </t>
  </si>
  <si>
    <t xml:space="preserve">８条西３丁目　　　　　　　　　　　　　　                    </t>
  </si>
  <si>
    <t xml:space="preserve">８条西４丁目　　　　　　　　　　　　　　                    </t>
  </si>
  <si>
    <t xml:space="preserve">８条西５丁目　　　　　　　　　　　　　　                    </t>
  </si>
  <si>
    <t xml:space="preserve">８条西６丁目　　　　　　　　　　　　　　                    </t>
  </si>
  <si>
    <t xml:space="preserve">８条西７丁目　　　　　　　　　　　　　　                    </t>
  </si>
  <si>
    <t xml:space="preserve">８条西８丁目　　　　　　　　　　　　　　                    </t>
  </si>
  <si>
    <t xml:space="preserve">８条西９丁目　　　　　　　　　　　　　　                    </t>
  </si>
  <si>
    <t xml:space="preserve">８条西１０丁目　　　　　　　　　　　　　                    </t>
  </si>
  <si>
    <t xml:space="preserve">８条西１１丁目　　　　　　　　　　　　　                    </t>
  </si>
  <si>
    <t xml:space="preserve">８条西１２丁目　　　　　　　　　　　　　                    </t>
  </si>
  <si>
    <t xml:space="preserve">８条西１３丁目　　　　　　　　　　　　　                    </t>
  </si>
  <si>
    <t xml:space="preserve">８条西１４丁目　　　　　　　　　　　　　                    </t>
  </si>
  <si>
    <t xml:space="preserve">８条西１５丁目　　　　　　　　　　　　　                    </t>
  </si>
  <si>
    <t xml:space="preserve">８条西１６丁目　　　　　　　　　　　　　                    </t>
  </si>
  <si>
    <t xml:space="preserve">８条西１７丁目　　　　　　　　　　　　　                    </t>
  </si>
  <si>
    <t xml:space="preserve">８条西１８丁目　　　　　　　　　　　　　                    </t>
  </si>
  <si>
    <t xml:space="preserve">８条西１９丁目　　　　　　　　　　　　　                    </t>
  </si>
  <si>
    <t xml:space="preserve">８条西２０丁目　　　　　　　　　　　　　                    </t>
  </si>
  <si>
    <t xml:space="preserve">８条西２１丁目　　　　　　　　　　　　　                    </t>
  </si>
  <si>
    <t xml:space="preserve">８条西２２丁目　　　　　　　　　　　　　                    </t>
  </si>
  <si>
    <t xml:space="preserve">８条西２３丁目　　　　　　　　　　　　　                    </t>
  </si>
  <si>
    <t xml:space="preserve">９条西１丁目　　　　　　　　　　　　　　                    </t>
  </si>
  <si>
    <t xml:space="preserve">９条西２丁目　　　　　　　　　　　　　　                    </t>
  </si>
  <si>
    <t xml:space="preserve">９条西３丁目　　　　　　　　　　　　　　                    </t>
  </si>
  <si>
    <t xml:space="preserve">９条西４丁目　　　　　　　　　　　　　　                    </t>
  </si>
  <si>
    <t xml:space="preserve">９条西５丁目　　　　　　　　　　　　　　                    </t>
  </si>
  <si>
    <t xml:space="preserve">９条西６丁目　　　　　　　　　　　　　　                    </t>
  </si>
  <si>
    <t xml:space="preserve">９条西７丁目　　　　　　　　　　　　　　                    </t>
  </si>
  <si>
    <t xml:space="preserve">９条西８丁目　　　　　　　　　　　　　　                    </t>
  </si>
  <si>
    <t xml:space="preserve">９条西９丁目　　　　　　　　　　　　　　                    </t>
  </si>
  <si>
    <t xml:space="preserve">９条西１０丁目　　　　　　　　　　　　　                    </t>
  </si>
  <si>
    <t xml:space="preserve">９条西１１丁目　　　　　　　　　　　　　                    </t>
  </si>
  <si>
    <t xml:space="preserve">９条西１２丁目　　　　　　　　　　　　　                    </t>
  </si>
  <si>
    <t xml:space="preserve">９条西１３丁目　　　　　　　　　　　　　                    </t>
  </si>
  <si>
    <t xml:space="preserve">９条西１４丁目　　　　　　　　　　　　　                    </t>
  </si>
  <si>
    <t xml:space="preserve">９条西１５丁目　　　　　　　　　　　　　                    </t>
  </si>
  <si>
    <t xml:space="preserve">９条西１６丁目　　　　　　　　　　　　　                    </t>
  </si>
  <si>
    <t xml:space="preserve">９条西１７丁目　　　　　　　　　　　　　                    </t>
  </si>
  <si>
    <t xml:space="preserve">９条西１８丁目　　　　　　　　　　　　　                    </t>
  </si>
  <si>
    <t xml:space="preserve">９条西１９丁目　　　　　　　　　　　　　                    </t>
  </si>
  <si>
    <t xml:space="preserve">９条西２０丁目　　　　　　　　　　　　　                    </t>
  </si>
  <si>
    <t xml:space="preserve">９条西２１丁目　　　　　　　　　　　　　                    </t>
  </si>
  <si>
    <t xml:space="preserve">９条西２２丁目　　　　　　　　　　　　　                    </t>
  </si>
  <si>
    <t xml:space="preserve">９条西２３丁目　　　　　　　　　　　　　                    </t>
  </si>
  <si>
    <t xml:space="preserve">１０条西１丁目　　　　　　　　　　　　　                    </t>
  </si>
  <si>
    <t xml:space="preserve">１０条西２丁目　　　　　　　　　　　　　                    </t>
  </si>
  <si>
    <t xml:space="preserve">１０条西３丁目　　　　　　　　　　　　　                    </t>
  </si>
  <si>
    <t xml:space="preserve">１０条西４丁目　　　　　　　　　　　　　                    </t>
  </si>
  <si>
    <t xml:space="preserve">１０条西５丁目　　　　　　　　　　　　　                    </t>
  </si>
  <si>
    <t xml:space="preserve">１０条西１８丁目　　　　　　　　　　　　                    </t>
  </si>
  <si>
    <t xml:space="preserve">１０条西１９丁目　　　　　　　　　　　　                    </t>
  </si>
  <si>
    <t xml:space="preserve">１０条西２０丁目　　　　　　　　　　　　                    </t>
  </si>
  <si>
    <t xml:space="preserve">１０条西２１丁目　　　　　　　　　　　　                    </t>
  </si>
  <si>
    <t xml:space="preserve">１０条西２２丁目　　　　　　　　　　　　                    </t>
  </si>
  <si>
    <t xml:space="preserve">１０条西２３丁目　　　　　　　　　　　　                    </t>
  </si>
  <si>
    <t xml:space="preserve">１１条西１丁目　　　　　　　　　　　　　                    </t>
  </si>
  <si>
    <t xml:space="preserve">１１条西２丁目　　　　　　　　　　　　　                    </t>
  </si>
  <si>
    <t xml:space="preserve">１１条西３丁目　　　　　　　　　　　　　                    </t>
  </si>
  <si>
    <t xml:space="preserve">１１条西４丁目　　　　　　　　　　　　　                    </t>
  </si>
  <si>
    <t xml:space="preserve">１１条西５丁目　　　　　　　　　　　　　                    </t>
  </si>
  <si>
    <t xml:space="preserve">１２条西１丁目　　　　　　　　　　　　　                    </t>
  </si>
  <si>
    <t xml:space="preserve">１２条西２丁目　　　　　　　　　　　　　                    </t>
  </si>
  <si>
    <t xml:space="preserve">１２条西３丁目　　　　　　　　　　　　　                    </t>
  </si>
  <si>
    <t xml:space="preserve">１２条西４丁目　　　　　　　　　　　　　                    </t>
  </si>
  <si>
    <t xml:space="preserve">１２条西５丁目　　　　　　　　　　　　　                    </t>
  </si>
  <si>
    <t xml:space="preserve">１３条西１丁目　　　　　　　　　　　　　                    </t>
  </si>
  <si>
    <t xml:space="preserve">１３条西３丁目　　　　　　　　　　　　　                    </t>
  </si>
  <si>
    <t xml:space="preserve">１３条西４丁目　　　　　　　　　　　　　                    </t>
  </si>
  <si>
    <t xml:space="preserve">１３条西５丁目　　　　　　　　　　　　　                    </t>
  </si>
  <si>
    <t xml:space="preserve">美園１条１丁目　　　　　　　　　　　　　                    </t>
  </si>
  <si>
    <t xml:space="preserve">美園１条２丁目　　　　　　　　　　　　　                    </t>
  </si>
  <si>
    <t xml:space="preserve">美園１条３丁目　　　　　　　　　　　　　                    </t>
  </si>
  <si>
    <t xml:space="preserve">美園１条４丁目　　　　　　　　　　　　　                    </t>
  </si>
  <si>
    <t xml:space="preserve">美園１条５丁目　　　　　　　　　　　　　                    </t>
  </si>
  <si>
    <t xml:space="preserve">美園１条６丁目　　　　　　　　　　　　　                    </t>
  </si>
  <si>
    <t xml:space="preserve">美園１条７丁目　　　　　　　　　　　　　                    </t>
  </si>
  <si>
    <t xml:space="preserve">美園１条８丁目　　　　　　　　　　　　　                    </t>
  </si>
  <si>
    <t xml:space="preserve">美園２条１丁目　　　　　　　　　　　　　                    </t>
  </si>
  <si>
    <t xml:space="preserve">美園２条２丁目　　　　　　　　　　　　　                    </t>
  </si>
  <si>
    <t xml:space="preserve">美園２条３丁目　　　　　　　　　　　　　                    </t>
  </si>
  <si>
    <t xml:space="preserve">美園２条４丁目　　　　　　　　　　　　　                    </t>
  </si>
  <si>
    <t xml:space="preserve">美園２条５丁目　　　　　　　　　　　　　                    </t>
  </si>
  <si>
    <t xml:space="preserve">美園２条６丁目　　　　　　　　　　　　　                    </t>
  </si>
  <si>
    <t xml:space="preserve">美園２条７丁目　　　　　　　　　　　　　                    </t>
  </si>
  <si>
    <t xml:space="preserve">美園２条８丁目　　　　　　　　　　　　　                    </t>
  </si>
  <si>
    <t xml:space="preserve">美園３条１丁目　　　　　　　　　　　　　                    </t>
  </si>
  <si>
    <t xml:space="preserve">美園３条２丁目　　　　　　　　　　　　　                    </t>
  </si>
  <si>
    <t xml:space="preserve">美園３条３丁目　　　　　　　　　　　　　                    </t>
  </si>
  <si>
    <t xml:space="preserve">美園３条４丁目　　　　　　　　　　　　　                    </t>
  </si>
  <si>
    <t xml:space="preserve">美園３条５丁目　　　　　　　　　　　　　                    </t>
  </si>
  <si>
    <t xml:space="preserve">美園３条６丁目　　　　　　　　　　　　　                    </t>
  </si>
  <si>
    <t xml:space="preserve">美園３条７丁目　　　　　　　　　　　　　                    </t>
  </si>
  <si>
    <t xml:space="preserve">美園３条８丁目　　　　　　　　　　　　　                    </t>
  </si>
  <si>
    <t xml:space="preserve">美園４条１丁目　　　　　　　　　　　　　                    </t>
  </si>
  <si>
    <t xml:space="preserve">美園４条２丁目　　　　　　　　　　　　　                    </t>
  </si>
  <si>
    <t xml:space="preserve">美園４条３丁目　　　　　　　　　　　　　                    </t>
  </si>
  <si>
    <t xml:space="preserve">美園４条４丁目　　　　　　　　　　　　　                    </t>
  </si>
  <si>
    <t xml:space="preserve">美園４条５丁目　　　　　　　　　　　　　                    </t>
  </si>
  <si>
    <t xml:space="preserve">美園４条６丁目　　　　　　　　　　　　　                    </t>
  </si>
  <si>
    <t xml:space="preserve">美園４条７丁目　　　　　　　　　　　　　                    </t>
  </si>
  <si>
    <t xml:space="preserve">美園４条８丁目　　　　　　　　　　　　　                    </t>
  </si>
  <si>
    <t xml:space="preserve">美園５条２丁目　　　　　　　　　　　　　                    </t>
  </si>
  <si>
    <t xml:space="preserve">美園５条３丁目　　　　　　　　　　　　　                    </t>
  </si>
  <si>
    <t xml:space="preserve">美園５条４丁目　　　　　　　　　　　　　                    </t>
  </si>
  <si>
    <t xml:space="preserve">美園５条５丁目　　　　　　　　　　　　　                    </t>
  </si>
  <si>
    <t xml:space="preserve">美園５条６丁目　　　　　　　　　　　　　                    </t>
  </si>
  <si>
    <t xml:space="preserve">美園５条７丁目　　　　　　　　　　　　　                    </t>
  </si>
  <si>
    <t xml:space="preserve">美園５条８丁目　　　　　　　　　　　　　                    </t>
  </si>
  <si>
    <t xml:space="preserve">美園６条６丁目　　　　　　　　　　　　　                    </t>
  </si>
  <si>
    <t xml:space="preserve">美園６条７丁目　　　　　　　　　　　　　                    </t>
  </si>
  <si>
    <t xml:space="preserve">美園６条８丁目　　　　　　　　　　　　　                    </t>
  </si>
  <si>
    <t xml:space="preserve">美園７条８丁目　　　　　　　　　　　　　                    </t>
  </si>
  <si>
    <t xml:space="preserve">南町　　　　　　　　　　　　　　　　　　                    </t>
  </si>
  <si>
    <t xml:space="preserve">南町１条１丁目　　　　　　　　　　　　　                    </t>
  </si>
  <si>
    <t xml:space="preserve">南町１条２丁目　　　　　　　　　　　　　                    </t>
  </si>
  <si>
    <t xml:space="preserve">南町２条１丁目　　　　　　　　　　　　　                    </t>
  </si>
  <si>
    <t xml:space="preserve">南町２条２丁目　　　　　　　　　　　　　                    </t>
  </si>
  <si>
    <t xml:space="preserve">南町３条１丁目　　　　　　　　　　　　　                    </t>
  </si>
  <si>
    <t xml:space="preserve">南町３条２丁目　　　　　　　　　　　　　                    </t>
  </si>
  <si>
    <t xml:space="preserve">南町４条１丁目　　　　　　　　　　　　　                    </t>
  </si>
  <si>
    <t xml:space="preserve">南町４条２丁目　　　　　　　　　　　　　                    </t>
  </si>
  <si>
    <t xml:space="preserve">南町５条１丁目　　　　　　　　　　　　　                    </t>
  </si>
  <si>
    <t xml:space="preserve">南町５条２丁目　　　　　　　　　　　　　                    </t>
  </si>
  <si>
    <t xml:space="preserve">南町６条１丁目　　　　　　　　　　　　　                    </t>
  </si>
  <si>
    <t xml:space="preserve">南町６条２丁目　　　　　　　　　　　　　                    </t>
  </si>
  <si>
    <t xml:space="preserve">南町７条１丁目　　　　　　　　　　　　　                    </t>
  </si>
  <si>
    <t xml:space="preserve">南町７条２丁目　　　　　　　　　　　　　                    </t>
  </si>
  <si>
    <t xml:space="preserve">南町７条３丁目　　　　　　　　　　　　　                    </t>
  </si>
  <si>
    <t xml:space="preserve">南町７条４丁目　　　　　　　　　　　　　                    </t>
  </si>
  <si>
    <t xml:space="preserve">南町７条５丁目　　　　　　　　　　　　　                    </t>
  </si>
  <si>
    <t xml:space="preserve">南町８条１丁目　　　　　　　　　　　　　                    </t>
  </si>
  <si>
    <t xml:space="preserve">南町８条２丁目　　　　　　　　　　　　　                    </t>
  </si>
  <si>
    <t xml:space="preserve">南町８条３丁目　　　　　　　　　　　　　                    </t>
  </si>
  <si>
    <t xml:space="preserve">南町８条４丁目　　　　　　　　　　　　　                    </t>
  </si>
  <si>
    <t xml:space="preserve">南町８条５丁目　　　　　　　　　　　　　                    </t>
  </si>
  <si>
    <t xml:space="preserve">南町９条１丁目　　　　　　　　　　　　　                    </t>
  </si>
  <si>
    <t xml:space="preserve">南町９条２丁目　　　　　　　　　　　　　                    </t>
  </si>
  <si>
    <t xml:space="preserve">南町９条３丁目　　　　　　　　　　　　　                    </t>
  </si>
  <si>
    <t xml:space="preserve">南町９条４丁目　　　　　　　　　　　　　                    </t>
  </si>
  <si>
    <t xml:space="preserve">南町９条５丁目　　　　　　　　　　　　　                    </t>
  </si>
  <si>
    <t xml:space="preserve">駒園１丁目　　　　　　　　　　　　　　　                    </t>
  </si>
  <si>
    <t xml:space="preserve">駒園２丁目　　　　　　　　　　　　　　　                    </t>
  </si>
  <si>
    <t xml:space="preserve">駒園３丁目　　　　　　　　　　　　　　　                    </t>
  </si>
  <si>
    <t xml:space="preserve">駒園４丁目　　　　　　　　　　　　　　　                    </t>
  </si>
  <si>
    <t xml:space="preserve">駒園５丁目　　　　　　　　　　　　　　　                    </t>
  </si>
  <si>
    <t xml:space="preserve">駒園６丁目　　　　　　　　　　　　　　　                    </t>
  </si>
  <si>
    <t xml:space="preserve">駒園７丁目　　　　　　　　　　　　　　　                    </t>
  </si>
  <si>
    <t xml:space="preserve">駒園８丁目　　　　　　　　　　　　　　　                    </t>
  </si>
  <si>
    <t xml:space="preserve">駒園９丁目　　　　　　　　　　　　　　　                    </t>
  </si>
  <si>
    <t xml:space="preserve">並木町　　　　　　　　　　　　　　　　　                    </t>
  </si>
  <si>
    <t xml:space="preserve">緑が丘　　　　　　　　　　　　　　　　　                    </t>
  </si>
  <si>
    <t xml:space="preserve">緑が丘１丁目　　　　　　　　　　　　　　                    </t>
  </si>
  <si>
    <t xml:space="preserve">緑が丘２丁目　　　　　　　　　　　　　　                    </t>
  </si>
  <si>
    <t xml:space="preserve">緑が丘３丁目　　　　　　　　　　　　　　                    </t>
  </si>
  <si>
    <t xml:space="preserve">緑が丘４丁目　　　　　　　　　　　　　　                    </t>
  </si>
  <si>
    <t xml:space="preserve">緑が丘５丁目　　　　　　　　　　　　　　                    </t>
  </si>
  <si>
    <t xml:space="preserve">緑が丘６丁目　　　　　　　　　　　　　　                    </t>
  </si>
  <si>
    <t xml:space="preserve">春日町１丁目　　　　　　　　　　　　　　                    </t>
  </si>
  <si>
    <t xml:space="preserve">春日町２丁目　　　　　　　　　　　　　　                    </t>
  </si>
  <si>
    <t xml:space="preserve">春日町３丁目　　　　　　　　　　　　　　                    </t>
  </si>
  <si>
    <t xml:space="preserve">春日町４丁目　　　　　　　　　　　　　　                    </t>
  </si>
  <si>
    <t xml:space="preserve">東山町　　　　　　　　　　　　　　　　　                    </t>
  </si>
  <si>
    <t xml:space="preserve">東山１丁目　　　　　　　　　　　　　　　                    </t>
  </si>
  <si>
    <t xml:space="preserve">東山２丁目　　　　　　　　　　　　　　　                    </t>
  </si>
  <si>
    <t xml:space="preserve">東山３丁目　　　　　　　　　　　　　　　                    </t>
  </si>
  <si>
    <t xml:space="preserve">東山４丁目　　　　　　　　　　　　　　　                    </t>
  </si>
  <si>
    <t xml:space="preserve">東山５丁目　　　　　　　　　　　　　　　                    </t>
  </si>
  <si>
    <t xml:space="preserve">東山６丁目　　　　　　　　　　　　　　　                    </t>
  </si>
  <si>
    <t xml:space="preserve">東山７丁目　　　　　　　　　　　　　　　                    </t>
  </si>
  <si>
    <t xml:space="preserve">東山８丁目　　　　　　　　　　　　　　　                    </t>
  </si>
  <si>
    <t xml:space="preserve">東山９丁目　　　　　　　　　　　　　　　                    </t>
  </si>
  <si>
    <t xml:space="preserve">東山１０丁目　　　　　　　　　　　　　　                    </t>
  </si>
  <si>
    <t xml:space="preserve">鳩が丘１丁目　　　　　　　　　　　　　　                    </t>
  </si>
  <si>
    <t xml:space="preserve">鳩が丘２丁目　　　　　　　　　　　　　　                    </t>
  </si>
  <si>
    <t xml:space="preserve">鳩が丘３丁目　　　　　　　　　　　　　　                    </t>
  </si>
  <si>
    <t xml:space="preserve">鳩が丘４丁目　　　　　　　　　　　　　　                    </t>
  </si>
  <si>
    <t xml:space="preserve">日の出町　　　　　　　　　　　　　　　　                    </t>
  </si>
  <si>
    <t xml:space="preserve">かえで町１丁目　　　　　　　　　　　　　                    </t>
  </si>
  <si>
    <t xml:space="preserve">かえで町２丁目　　　　　　　　　　　　　                    </t>
  </si>
  <si>
    <t xml:space="preserve">かえで町３丁目　　　　　　　　　　　　　                    </t>
  </si>
  <si>
    <t xml:space="preserve">かえで町４丁目　　　　　　　　　　　　　                    </t>
  </si>
  <si>
    <t xml:space="preserve">かえで町５丁目　　　　　　　　　　　　　                    </t>
  </si>
  <si>
    <t xml:space="preserve">かえで町６丁目　　　　　　　　　　　　　                    </t>
  </si>
  <si>
    <t xml:space="preserve">かえで町７丁目　　　　　　　　　　　　　                    </t>
  </si>
  <si>
    <t xml:space="preserve">かえで町８丁目　　　　　　　　　　　　　                    </t>
  </si>
  <si>
    <t xml:space="preserve">若駒１丁目　　　　　　　　　　　　　　　                    </t>
  </si>
  <si>
    <t xml:space="preserve">若駒２丁目　　　　　　　　　　　　　　　                    </t>
  </si>
  <si>
    <t xml:space="preserve">若駒３丁目　　　　　　　　　　　　　　　                    </t>
  </si>
  <si>
    <t xml:space="preserve">日の出南１丁目　　　　　　　　　　　　　                    </t>
  </si>
  <si>
    <t xml:space="preserve">日の出南２丁目　　　　　　　　　　　　　                    </t>
  </si>
  <si>
    <t xml:space="preserve">日の出南３丁目　　　　　　　　　　　　　                    </t>
  </si>
  <si>
    <t xml:space="preserve">日の出南４丁目　　　　　　　　　　　　　                    </t>
  </si>
  <si>
    <t xml:space="preserve">日の出北１丁目　　　　　　　　　　　　　                    </t>
  </si>
  <si>
    <t xml:space="preserve">日の出北２丁目　　　　　　　　　　　　　                    </t>
  </si>
  <si>
    <t xml:space="preserve">日の出北３丁目　　　　　　　　　　　　　                    </t>
  </si>
  <si>
    <t xml:space="preserve">日の出北４丁目　　　　　　　　　　　　　                    </t>
  </si>
  <si>
    <t xml:space="preserve">日の出台１丁目　　　　　　　　　　　　　                    </t>
  </si>
  <si>
    <t xml:space="preserve">日の出台２丁目　　　　　　　　　　　　　                    </t>
  </si>
  <si>
    <t xml:space="preserve">日の出台３丁目　　　　　　　　　　　　　                    </t>
  </si>
  <si>
    <t xml:space="preserve">日の出台４丁目　　　　　　　　　　　　　                    </t>
  </si>
  <si>
    <t xml:space="preserve">日の出台５丁目　　　　　　　　　　　　　                    </t>
  </si>
  <si>
    <t xml:space="preserve">日の出台６丁目　　　　　　　　　　　　　                    </t>
  </si>
  <si>
    <t xml:space="preserve">日の出台７丁目　　　　　　　　　　　　　                    </t>
  </si>
  <si>
    <t xml:space="preserve">日の出台８丁目　　　　　　　　　　　　　                    </t>
  </si>
  <si>
    <t xml:space="preserve">日の出台９丁目　　　　　　　　　　　　　                    </t>
  </si>
  <si>
    <t xml:space="preserve">日の出台１０丁目　　　　　　　　　　　　                    </t>
  </si>
  <si>
    <t xml:space="preserve">栄町１丁目　　　　　　　　　　　　　　　                    </t>
  </si>
  <si>
    <t xml:space="preserve">栄町２丁目　　　　　　　　　　　　　　　                    </t>
  </si>
  <si>
    <t xml:space="preserve">栄町３丁目　　　　　　　　　　　　　　　                    </t>
  </si>
  <si>
    <t xml:space="preserve">栄町４丁目　　　　　　　　　　　　　　　                    </t>
  </si>
  <si>
    <t xml:space="preserve">栄町５丁目　　　　　　　　　　　　　　　                    </t>
  </si>
  <si>
    <t xml:space="preserve">栄町６丁目　　　　　　　　　　　　　　　                    </t>
  </si>
  <si>
    <t xml:space="preserve">栄町７丁目　　　　　　　　　　　　　　　                    </t>
  </si>
  <si>
    <t xml:space="preserve">栄町８丁目　　　　　　　　　　　　　　　                    </t>
  </si>
  <si>
    <t xml:space="preserve">東町　　　　　　　　　　　　　　　　　　                    </t>
  </si>
  <si>
    <t xml:space="preserve">東町１条１丁目　　　　　　　　　　　　　                    </t>
  </si>
  <si>
    <t xml:space="preserve">東町１条２丁目　　　　　　　　　　　　　                    </t>
  </si>
  <si>
    <t xml:space="preserve">東町１条３丁目　　　　　　　　　　　　　                    </t>
  </si>
  <si>
    <t xml:space="preserve">東町１条４丁目　　　　　　　　　　　　　                    </t>
  </si>
  <si>
    <t xml:space="preserve">東町１条５丁目　　　　　　　　　　　　　                    </t>
  </si>
  <si>
    <t xml:space="preserve">東町１条６丁目　　　　　　　　　　　　　                    </t>
  </si>
  <si>
    <t xml:space="preserve">東町１条７丁目　　　　　　　　　　　　　                    </t>
  </si>
  <si>
    <t xml:space="preserve">東町１条８丁目　　　　　　　　　　　　　                    </t>
  </si>
  <si>
    <t xml:space="preserve">東町２条１丁目　　　　　　　　　　　　　                    </t>
  </si>
  <si>
    <t xml:space="preserve">東町２条２丁目　　　　　　　　　　　　　                    </t>
  </si>
  <si>
    <t xml:space="preserve">東町２条３丁目　　　　　　　　　　　　　                    </t>
  </si>
  <si>
    <t xml:space="preserve">東町２条４丁目　　　　　　　　　　　　　                    </t>
  </si>
  <si>
    <t xml:space="preserve">東町２条５丁目　　　　　　　　　　　　　                    </t>
  </si>
  <si>
    <t xml:space="preserve">東町２条６丁目　　　　　　　　　　　　　                    </t>
  </si>
  <si>
    <t xml:space="preserve">東町２条７丁目　　　　　　　　　　　　　                    </t>
  </si>
  <si>
    <t xml:space="preserve">東町２条８丁目　　　　　　　　　　　　　                    </t>
  </si>
  <si>
    <t xml:space="preserve">元町１条東１丁目　　　　　　　　　　　　                    </t>
  </si>
  <si>
    <t xml:space="preserve">元町１条東２丁目　　　　　　　　　　　　                    </t>
  </si>
  <si>
    <t xml:space="preserve">元町１条東３丁目　　　　　　　　　　　　                    </t>
  </si>
  <si>
    <t xml:space="preserve">元町１条東４丁目　　　　　　　　　　　　                    </t>
  </si>
  <si>
    <t xml:space="preserve">元町１条東５丁目　　　　　　　　　　　　                    </t>
  </si>
  <si>
    <t xml:space="preserve">元町１条東６丁目　　　　　　　　　　　　                    </t>
  </si>
  <si>
    <t xml:space="preserve">元町１条東７丁目　　　　　　　　　　　　                    </t>
  </si>
  <si>
    <t xml:space="preserve">元町１条東８丁目　　　　　　　　　　　　                    </t>
  </si>
  <si>
    <t xml:space="preserve">元町１条東９丁目　　　　　　　　　　　　                    </t>
  </si>
  <si>
    <t xml:space="preserve">元町２条東１丁目　　　　　　　　　　　　                    </t>
  </si>
  <si>
    <t xml:space="preserve">元町２条東２丁目　　　　　　　　　　　　                    </t>
  </si>
  <si>
    <t xml:space="preserve">元町２条東３丁目　　　　　　　　　　　　                    </t>
  </si>
  <si>
    <t xml:space="preserve">元町２条東４丁目　　　　　　　　　　　　                    </t>
  </si>
  <si>
    <t xml:space="preserve">元町２条東５丁目　　　　　　　　　　　　                    </t>
  </si>
  <si>
    <t xml:space="preserve">元町２条東６丁目　　　　　　　　　　　　                    </t>
  </si>
  <si>
    <t xml:space="preserve">元町２条東７丁目　　　　　　　　　　　　                    </t>
  </si>
  <si>
    <t xml:space="preserve">元町２条東８丁目　　　　　　　　　　　　                    </t>
  </si>
  <si>
    <t xml:space="preserve">元町２条東９丁目　　　　　　　　　　　　                    </t>
  </si>
  <si>
    <t xml:space="preserve">元町３条東４丁目　　　　　　　　　　　　                    </t>
  </si>
  <si>
    <t xml:space="preserve">元町３条東５丁目　　　　　　　　　　　　                    </t>
  </si>
  <si>
    <t xml:space="preserve">元町１条西１丁目　　　　　　　　　　　　                    </t>
  </si>
  <si>
    <t xml:space="preserve">元町１条西２丁目　　　　　　　　　　　　                    </t>
  </si>
  <si>
    <t xml:space="preserve">元町１条西３丁目　　　　　　　　　　　　                    </t>
  </si>
  <si>
    <t xml:space="preserve">元町２条西１丁目　　　　　　　　　　　　                    </t>
  </si>
  <si>
    <t xml:space="preserve">元町２条西２丁目　　　　　　　　　　　　                    </t>
  </si>
  <si>
    <t xml:space="preserve">元町２条西３丁目　　　　　　　　　　　　                    </t>
  </si>
  <si>
    <t xml:space="preserve">北本町東１丁目　　　　　　　　　　　　　                    </t>
  </si>
  <si>
    <t xml:space="preserve">北本町東２丁目　　　　　　　　　　　　　                    </t>
  </si>
  <si>
    <t xml:space="preserve">北本町東３丁目　　　　　　　　　　　　　                    </t>
  </si>
  <si>
    <t xml:space="preserve">北本町東４丁目　　　　　　　　　　　　　                    </t>
  </si>
  <si>
    <t xml:space="preserve">北本町東５丁目　　　　　　　　　　　　　                    </t>
  </si>
  <si>
    <t xml:space="preserve">北本町東６丁目　　　　　　　　　　　　　                    </t>
  </si>
  <si>
    <t xml:space="preserve">北本町東７丁目　　　　　　　　　　　　　                    </t>
  </si>
  <si>
    <t xml:space="preserve">北本町東８丁目　　　　　　　　　　　　　                    </t>
  </si>
  <si>
    <t xml:space="preserve">北本町東９丁目　　　　　　　　　　　　　                    </t>
  </si>
  <si>
    <t xml:space="preserve">北本町東１０丁目　　　　　　　　　　　　                    </t>
  </si>
  <si>
    <t xml:space="preserve">北本町西１丁目　　　　　　　　　　　　　                    </t>
  </si>
  <si>
    <t xml:space="preserve">北本町西２丁目　　　　　　　　　　　　　                    </t>
  </si>
  <si>
    <t xml:space="preserve">北本町西３丁目　　　　　　　　　　　　　                    </t>
  </si>
  <si>
    <t xml:space="preserve">北１条西２丁目　　　　　　　　　　　　　                    </t>
  </si>
  <si>
    <t xml:space="preserve">北１条西３丁目　　　　　　　　　　　　　                    </t>
  </si>
  <si>
    <t xml:space="preserve">北１条西１１丁目　　　　　　　　　　　　                    </t>
  </si>
  <si>
    <t xml:space="preserve">北１条西１３丁目　　　　　　　　　　　　                    </t>
  </si>
  <si>
    <t xml:space="preserve">北１条西１４丁目　　　　　　　　　　　　                    </t>
  </si>
  <si>
    <t xml:space="preserve">北１条西１５丁目　　　　　　　　　　　　                    </t>
  </si>
  <si>
    <t xml:space="preserve">北１条西１６丁目　　　　　　　　　　　　                    </t>
  </si>
  <si>
    <t xml:space="preserve">北１条西１７丁目　　　　　　　　　　　　                    </t>
  </si>
  <si>
    <t xml:space="preserve">北１条西１８丁目　　　　　　　　　　　　                    </t>
  </si>
  <si>
    <t xml:space="preserve">北１条西１９丁目　　　　　　　　　　　　                    </t>
  </si>
  <si>
    <t xml:space="preserve">北１条西２０丁目　　　　　　　　　　　　                    </t>
  </si>
  <si>
    <t xml:space="preserve">北２条西２丁目　　　　　　　　　　　　　                    </t>
  </si>
  <si>
    <t xml:space="preserve">北２条西３丁目　　　　　　　　　　　　　                    </t>
  </si>
  <si>
    <t xml:space="preserve">北２条西４丁目　　　　　　　　　　　　　                    </t>
  </si>
  <si>
    <t xml:space="preserve">北２条西５丁目　　　　　　　　　　　　　                    </t>
  </si>
  <si>
    <t xml:space="preserve">北２条西６丁目　　　　　　　　　　　　　                    </t>
  </si>
  <si>
    <t xml:space="preserve">北２条西７丁目　　　　　　　　　　　　　                    </t>
  </si>
  <si>
    <t xml:space="preserve">北２条西８丁目　　　　　　　　　　　　　                    </t>
  </si>
  <si>
    <t xml:space="preserve">北２条西９丁目　　　　　　　　　　　　　                    </t>
  </si>
  <si>
    <t xml:space="preserve">北２条西１０丁目　　　　　　　　　　　　                    </t>
  </si>
  <si>
    <t xml:space="preserve">北２条西１１丁目　　　　　　　　　　　　                    </t>
  </si>
  <si>
    <t xml:space="preserve">北２条西１２丁目　　　　　　　　　　　　                    </t>
  </si>
  <si>
    <t xml:space="preserve">北２条西１３丁目　　　　　　　　　　　　                    </t>
  </si>
  <si>
    <t xml:space="preserve">北２条西１４丁目　　　　　　　　　　　　                    </t>
  </si>
  <si>
    <t xml:space="preserve">北２条西１５丁目　　　　　　　　　　　　                    </t>
  </si>
  <si>
    <t xml:space="preserve">北２条西１６丁目　　　　　　　　　　　　                    </t>
  </si>
  <si>
    <t xml:space="preserve">北２条西１７丁目　　　　　　　　　　　　                    </t>
  </si>
  <si>
    <t xml:space="preserve">北２条西１８丁目　　　　　　　　　　　　                    </t>
  </si>
  <si>
    <t xml:space="preserve">北２条西１９丁目　　　　　　　　　　　　                    </t>
  </si>
  <si>
    <t xml:space="preserve">北２条西２０丁目　　　　　　　　　　　　                    </t>
  </si>
  <si>
    <t xml:space="preserve">北３条西３丁目　　　　　　　　　　　　　                    </t>
  </si>
  <si>
    <t xml:space="preserve">北３条西４丁目　　　　　　　　　　　　　                    </t>
  </si>
  <si>
    <t xml:space="preserve">北３条西５丁目　　　　　　　　　　　　　                    </t>
  </si>
  <si>
    <t xml:space="preserve">北３条西６丁目　　　　　　　　　　　　　                    </t>
  </si>
  <si>
    <t xml:space="preserve">北３条西７丁目　　　　　　　　　　　　　                    </t>
  </si>
  <si>
    <t xml:space="preserve">北３条西８丁目　　　　　　　　　　　　　                    </t>
  </si>
  <si>
    <t xml:space="preserve">北３条西９丁目　　　　　　　　　　　　　                    </t>
  </si>
  <si>
    <t xml:space="preserve">北３条西１０丁目　　　　　　　　　　　　                    </t>
  </si>
  <si>
    <t xml:space="preserve">北３条西１１丁目　　　　　　　　　　　　                    </t>
  </si>
  <si>
    <t xml:space="preserve">北３条西１２丁目　　　　　　　　　　　　                    </t>
  </si>
  <si>
    <t xml:space="preserve">北３条西１３丁目　　　　　　　　　　　　                    </t>
  </si>
  <si>
    <t xml:space="preserve">北３条西１４丁目　　　　　　　　　　　　                    </t>
  </si>
  <si>
    <t xml:space="preserve">北３条西１５丁目　　　　　　　　　　　　                    </t>
  </si>
  <si>
    <t xml:space="preserve">北３条西１６丁目　　　　　　　　　　　　                    </t>
  </si>
  <si>
    <t xml:space="preserve">北３条西１７丁目　　　　　　　　　　　　                    </t>
  </si>
  <si>
    <t xml:space="preserve">北３条西１８丁目　　　　　　　　　　　　                    </t>
  </si>
  <si>
    <t xml:space="preserve">北３条西１９丁目　　　　　　　　　　　　                    </t>
  </si>
  <si>
    <t xml:space="preserve">北３条西２０丁目　　　　　　　　　　　　                    </t>
  </si>
  <si>
    <t xml:space="preserve">北４条西４丁目　　　　　　　　　　　　　                    </t>
  </si>
  <si>
    <t xml:space="preserve">北４条西５丁目　　　　　　　　　　　　　                    </t>
  </si>
  <si>
    <t xml:space="preserve">北４条西６丁目　　　　　　　　　　　　　                    </t>
  </si>
  <si>
    <t xml:space="preserve">北４条西７丁目　　　　　　　　　　　　　                    </t>
  </si>
  <si>
    <t xml:space="preserve">北４条西８丁目　　　　　　　　　　　　　                    </t>
  </si>
  <si>
    <t xml:space="preserve">北４条西９丁目　　　　　　　　　　　　　                    </t>
  </si>
  <si>
    <t xml:space="preserve">北４条西１０丁目　　　　　　　　　　　　                    </t>
  </si>
  <si>
    <t xml:space="preserve">北４条西１１丁目　　　　　　　　　　　　                    </t>
  </si>
  <si>
    <t xml:space="preserve">北４条西１２丁目　　　　　　　　　　　　                    </t>
  </si>
  <si>
    <t xml:space="preserve">北４条西１３丁目　　　　　　　　　　　　                    </t>
  </si>
  <si>
    <t xml:space="preserve">北４条西１４丁目　　　　　　　　　　　　                    </t>
  </si>
  <si>
    <t xml:space="preserve">北４条西１５丁目　　　　　　　　　　　　                    </t>
  </si>
  <si>
    <t xml:space="preserve">北４条西１６丁目　　　　　　　　　　　　                    </t>
  </si>
  <si>
    <t xml:space="preserve">北４条西１７丁目　　　　　　　　　　　　                    </t>
  </si>
  <si>
    <t xml:space="preserve">北４条西１８丁目　　　　　　　　　　　　                    </t>
  </si>
  <si>
    <t xml:space="preserve">北４条西１９丁目　　　　　　　　　　　　                    </t>
  </si>
  <si>
    <t xml:space="preserve">北４条西２０丁目　　　　　　　　　　　　                    </t>
  </si>
  <si>
    <t xml:space="preserve">北５条西６丁目　　　　　　　　　　　　　                    </t>
  </si>
  <si>
    <t xml:space="preserve">北５条西７丁目　　　　　　　　　　　　　                    </t>
  </si>
  <si>
    <t xml:space="preserve">北５条西８丁目　　　　　　　　　　　　　                    </t>
  </si>
  <si>
    <t xml:space="preserve">北５条西９丁目　　　　　　　　　　　　　                    </t>
  </si>
  <si>
    <t xml:space="preserve">北５条西１０丁目　　　　　　　　　　　　                    </t>
  </si>
  <si>
    <t xml:space="preserve">北５条西１１丁目　　　　　　　　　　　　                    </t>
  </si>
  <si>
    <t xml:space="preserve">北５条西１２丁目　　　　　　　　　　　　                    </t>
  </si>
  <si>
    <t xml:space="preserve">北５条西１３丁目　　　　　　　　　　　　                    </t>
  </si>
  <si>
    <t xml:space="preserve">北５条西１４丁目　　　　　　　　　　　　                    </t>
  </si>
  <si>
    <t xml:space="preserve">北５条西１５丁目　　　　　　　　　　　　                    </t>
  </si>
  <si>
    <t xml:space="preserve">北５条西１６丁目　　　　　　　　　　　　                    </t>
  </si>
  <si>
    <t xml:space="preserve">北５条西１７丁目　　　　　　　　　　　　                    </t>
  </si>
  <si>
    <t xml:space="preserve">北５条西１８丁目　　　　　　　　　　　　                    </t>
  </si>
  <si>
    <t xml:space="preserve">北５条西１９丁目　　　　　　　　　　　　                    </t>
  </si>
  <si>
    <t xml:space="preserve">北５条西２０丁目　　　　　　　　　　　　                    </t>
  </si>
  <si>
    <t xml:space="preserve">北６条西１６丁目　　　　　　　　　　　　                    </t>
  </si>
  <si>
    <t xml:space="preserve">北６条西１７丁目　　　　　　　　　　　　                    </t>
  </si>
  <si>
    <t xml:space="preserve">北６条西１８丁目　　　　　　　　　　　　                    </t>
  </si>
  <si>
    <t xml:space="preserve">北６条西１９丁目　　　　　　　　　　　　                    </t>
  </si>
  <si>
    <t xml:space="preserve">北６条西２０丁目　　　　　　　　　　　　                    </t>
  </si>
  <si>
    <t xml:space="preserve">桜木１条１丁目　　　　　　　　　　　　　                    </t>
  </si>
  <si>
    <t xml:space="preserve">桜木１条２丁目　　　　　　　　　　　　　                    </t>
  </si>
  <si>
    <t xml:space="preserve">桜木１条３丁目　　　　　　　　　　　　　                    </t>
  </si>
  <si>
    <t xml:space="preserve">桜木１条４丁目　　　　　　　　　　　　　                    </t>
  </si>
  <si>
    <t xml:space="preserve">桜木１条５丁目　　　　　　　　　　　　　                    </t>
  </si>
  <si>
    <t xml:space="preserve">桜木１条６丁目　　　　　　　　　　　　　                    </t>
  </si>
  <si>
    <t xml:space="preserve">桜木１条７丁目　　　　　　　　　　　　　                    </t>
  </si>
  <si>
    <t xml:space="preserve">稔町　　　　　　　　　　　　　　　　　　                    </t>
  </si>
  <si>
    <t xml:space="preserve">西川町　　　　　　　　　　　　　　　　　                    </t>
  </si>
  <si>
    <t xml:space="preserve">緑町１丁目　　　　　　　　　　　　　　　                    </t>
  </si>
  <si>
    <t xml:space="preserve">緑町２丁目　　　　　　　　　　　　　　　                    </t>
  </si>
  <si>
    <t xml:space="preserve">緑町３丁目　　　　　　　　　　　　　　　                    </t>
  </si>
  <si>
    <t xml:space="preserve">緑町４丁目　　　　　　　　　　　　　　　                    </t>
  </si>
  <si>
    <t xml:space="preserve">緑町５丁目　　　　　　　　　　　　　　　                    </t>
  </si>
  <si>
    <t xml:space="preserve">緑町６丁目　　　　　　　　　　　　　　　                    </t>
  </si>
  <si>
    <t xml:space="preserve">緑町７丁目　　　　　　　　　　　　　　　                    </t>
  </si>
  <si>
    <t xml:space="preserve">若松町　　　　　　　　　　　　　　　　　                    </t>
  </si>
  <si>
    <t xml:space="preserve">有明町中央　　　　　　　　　　　　　　　                    </t>
  </si>
  <si>
    <t xml:space="preserve">有明町南　　　　　　　　　　　　　　　　                    </t>
  </si>
  <si>
    <t xml:space="preserve">大和町　　　　　　　　　　　　　　　　　                    </t>
  </si>
  <si>
    <t xml:space="preserve">大和１条１丁目　　　　　　　　　　　　　                    </t>
  </si>
  <si>
    <t xml:space="preserve">大和１条２丁目　　　　　　　　　　　　　                    </t>
  </si>
  <si>
    <t xml:space="preserve">大和１条３丁目　　　　　　　　　　　　　                    </t>
  </si>
  <si>
    <t xml:space="preserve">大和１条４丁目　　　　　　　　　　　　　                    </t>
  </si>
  <si>
    <t xml:space="preserve">大和１条５丁目　　　　　　　　　　　　　                    </t>
  </si>
  <si>
    <t xml:space="preserve">大和１条６丁目　　　　　　　　　　　　　                    </t>
  </si>
  <si>
    <t xml:space="preserve">大和１条７丁目　　　　　　　　　　　　　                    </t>
  </si>
  <si>
    <t xml:space="preserve">大和１条８丁目　　　　　　　　　　　　　                    </t>
  </si>
  <si>
    <t xml:space="preserve">大和１条９丁目　　　　　　　　　　　　　                    </t>
  </si>
  <si>
    <t xml:space="preserve">大和２条２丁目　　　　　　　　　　　　　                    </t>
  </si>
  <si>
    <t xml:space="preserve">大和２条３丁目　　　　　　　　　　　　　                    </t>
  </si>
  <si>
    <t xml:space="preserve">大和２条４丁目　　　　　　　　　　　　　                    </t>
  </si>
  <si>
    <t xml:space="preserve">大和２条５丁目　　　　　　　　　　　　　                    </t>
  </si>
  <si>
    <t xml:space="preserve">大和２条６丁目　　　　　　　　　　　　　                    </t>
  </si>
  <si>
    <t xml:space="preserve">大和２条７丁目　　　　　　　　　　　　　                    </t>
  </si>
  <si>
    <t xml:space="preserve">大和２条８丁目　　　　　　　　　　　　　                    </t>
  </si>
  <si>
    <t xml:space="preserve">大和２条９丁目　　　　　　　　　　　　　                    </t>
  </si>
  <si>
    <t xml:space="preserve">大和３条３丁目　　　　　　　　　　　　　                    </t>
  </si>
  <si>
    <t xml:space="preserve">大和３条４丁目　　　　　　　　　　　　　                    </t>
  </si>
  <si>
    <t xml:space="preserve">大和３条５丁目　　　　　　　　　　　　　                    </t>
  </si>
  <si>
    <t xml:space="preserve">大和３条６丁目　　　　　　　　　　　　　                    </t>
  </si>
  <si>
    <t xml:space="preserve">大和３条７丁目　　　　　　　　　　　　　                    </t>
  </si>
  <si>
    <t xml:space="preserve">大和３条８丁目　　　　　　　　　　　　　                    </t>
  </si>
  <si>
    <t xml:space="preserve">大和３条９丁目　　　　　　　　　　　　　                    </t>
  </si>
  <si>
    <t xml:space="preserve">大和４条４丁目　　　　　　　　　　　　　                    </t>
  </si>
  <si>
    <t xml:space="preserve">大和４条５丁目　　　　　　　　　　　　　                    </t>
  </si>
  <si>
    <t xml:space="preserve">大和４条６丁目　　　　　　　　　　　　　                    </t>
  </si>
  <si>
    <t xml:space="preserve">大和４条７丁目　　　　　　　　　　　　　                    </t>
  </si>
  <si>
    <t xml:space="preserve">大和４条８丁目　　　　　　　　　　　　　                    </t>
  </si>
  <si>
    <t xml:space="preserve">上幌向町　　　　　　　　　　　　　　　　                    </t>
  </si>
  <si>
    <t xml:space="preserve">上幌向南１条１丁目　　　　　　　　　　　                    </t>
  </si>
  <si>
    <t xml:space="preserve">上幌向南１条２丁目　　　　　　　　　　　                    </t>
  </si>
  <si>
    <t xml:space="preserve">上幌向南１条３丁目　　　　　　　　　　　                    </t>
  </si>
  <si>
    <t xml:space="preserve">上幌向南１条４丁目　　　　　　　　　　　                    </t>
  </si>
  <si>
    <t xml:space="preserve">上幌向南１条５丁目　　　　　　　　　　　                    </t>
  </si>
  <si>
    <t xml:space="preserve">上幌向南１条６丁目　　　　　　　　　　　                    </t>
  </si>
  <si>
    <t xml:space="preserve">上幌向南２条５丁目　　　　　　　　　　　                    </t>
  </si>
  <si>
    <t xml:space="preserve">上幌向南２条６丁目　　　　　　　　　　　                    </t>
  </si>
  <si>
    <t xml:space="preserve">上幌向南２条７丁目　　　　　　　　　　　                    </t>
  </si>
  <si>
    <t xml:space="preserve">上幌向南２条８丁目　　　　　　　　　　　                    </t>
  </si>
  <si>
    <t xml:space="preserve">上幌向南２条９丁目　　　　　　　　　　　                    </t>
  </si>
  <si>
    <t xml:space="preserve">上幌向南３条６丁目　　　　　　　　　　　                    </t>
  </si>
  <si>
    <t xml:space="preserve">上幌向南３条７丁目　　　　　　　　　　　                    </t>
  </si>
  <si>
    <t xml:space="preserve">上幌向北１条１丁目　　　　　　　　　　　                    </t>
  </si>
  <si>
    <t xml:space="preserve">上幌向北１条２丁目　　　　　　　　　　　                    </t>
  </si>
  <si>
    <t xml:space="preserve">上幌向北１条３丁目　　　　　　　　　　　                    </t>
  </si>
  <si>
    <t xml:space="preserve">上幌向北１条４丁目　　　　　　　　　　　                    </t>
  </si>
  <si>
    <t xml:space="preserve">上幌向北１条５丁目　　　　　　　　　　　                    </t>
  </si>
  <si>
    <t xml:space="preserve">上幌向北１条６丁目　　　　　　　　　　　                    </t>
  </si>
  <si>
    <t xml:space="preserve">幌向町　　　　　　　　　　　　　　　　　                    </t>
  </si>
  <si>
    <t xml:space="preserve">幌向南１条１丁目　　　　　　　　　　　　                    </t>
  </si>
  <si>
    <t xml:space="preserve">幌向南１条２丁目　　　　　　　　　　　　                    </t>
  </si>
  <si>
    <t xml:space="preserve">幌向南１条３丁目　　　　　　　　　　　　                    </t>
  </si>
  <si>
    <t xml:space="preserve">幌向南１条４丁目　　　　　　　　　　　　                    </t>
  </si>
  <si>
    <t xml:space="preserve">幌向南１条５丁目　　　　　　　　　　　　                    </t>
  </si>
  <si>
    <t xml:space="preserve">幌向南２条１丁目　　　　　　　　　　　　                    </t>
  </si>
  <si>
    <t xml:space="preserve">幌向南２条２丁目　　　　　　　　　　　　                    </t>
  </si>
  <si>
    <t xml:space="preserve">幌向南２条３丁目　　　　　　　　　　　　                    </t>
  </si>
  <si>
    <t xml:space="preserve">幌向南２条４丁目　　　　　　　　　　　　                    </t>
  </si>
  <si>
    <t xml:space="preserve">幌向南２条５丁目　　　　　　　　　　　　                    </t>
  </si>
  <si>
    <t xml:space="preserve">幌向南３条１丁目　　　　　　　　　　　　                    </t>
  </si>
  <si>
    <t xml:space="preserve">幌向南３条２丁目　　　　　　　　　　　　                    </t>
  </si>
  <si>
    <t xml:space="preserve">幌向南３条３丁目　　　　　　　　　　　　                    </t>
  </si>
  <si>
    <t xml:space="preserve">幌向南３条４丁目　　　　　　　　　　　　                    </t>
  </si>
  <si>
    <t xml:space="preserve">幌向南３条５丁目　　　　　　　　　　　　                    </t>
  </si>
  <si>
    <t xml:space="preserve">幌向南４条１丁目　　　　　　　　　　　　                    </t>
  </si>
  <si>
    <t xml:space="preserve">幌向南４条２丁目　　　　　　　　　　　　                    </t>
  </si>
  <si>
    <t xml:space="preserve">幌向南４条３丁目　　　　　　　　　　　　                    </t>
  </si>
  <si>
    <t xml:space="preserve">幌向南４条４丁目　　　　　　　　　　　　                    </t>
  </si>
  <si>
    <t xml:space="preserve">幌向南５条１丁目　　　　　　　　　　　　                    </t>
  </si>
  <si>
    <t xml:space="preserve">幌向北１条１丁目　　　　　　　　　　　　                    </t>
  </si>
  <si>
    <t xml:space="preserve">幌向北１条２丁目　　　　　　　　　　　　                    </t>
  </si>
  <si>
    <t xml:space="preserve">幌向北１条３丁目　　　　　　　　　　　　                    </t>
  </si>
  <si>
    <t xml:space="preserve">幌向北１条４丁目　　　　　　　　　　　　                    </t>
  </si>
  <si>
    <t xml:space="preserve">幌向北１条５丁目　　　　　　　　　　　　                    </t>
  </si>
  <si>
    <t xml:space="preserve">幌向北１条６丁目　　　　　　　　　　　　                    </t>
  </si>
  <si>
    <t xml:space="preserve">幌向北１条７丁目　　　　　　　　　　　　                    </t>
  </si>
  <si>
    <t xml:space="preserve">幌向北２条１丁目　　　　　　　　　　　　                    </t>
  </si>
  <si>
    <t xml:space="preserve">幌向北２条２丁目　　　　　　　　　　　　                    </t>
  </si>
  <si>
    <t xml:space="preserve">幌向北２条３丁目　　　　　　　　　　　　                    </t>
  </si>
  <si>
    <t xml:space="preserve">幌向北２条４丁目　　　　　　　　　　　　                    </t>
  </si>
  <si>
    <t xml:space="preserve">幌向北２条５丁目　　　　　　　　　　　　                    </t>
  </si>
  <si>
    <t xml:space="preserve">幌向北２条６丁目　　　　　　　　　　　　                    </t>
  </si>
  <si>
    <t xml:space="preserve">幌向北２条７丁目　　　　　　　　　　　　                    </t>
  </si>
  <si>
    <t xml:space="preserve">中幌向町　　　　　　　　　　　　　　　　                    </t>
  </si>
  <si>
    <t xml:space="preserve">御茶の水町　　　　　　　　　　　　　　　                    </t>
  </si>
  <si>
    <t xml:space="preserve">志文町　　　　　　　　　　　　　　　　　                    </t>
  </si>
  <si>
    <t xml:space="preserve">志文本町１条１丁目　　　　　　　　　　　                    </t>
  </si>
  <si>
    <t xml:space="preserve">志文本町１条２丁目　　　　　　　　　　　                    </t>
  </si>
  <si>
    <t xml:space="preserve">志文本町１条３丁目　　　　　　　　　　　                    </t>
  </si>
  <si>
    <t xml:space="preserve">志文本町１条４丁目　　　　　　　　　　　                    </t>
  </si>
  <si>
    <t xml:space="preserve">志文本町１条５丁目　　　　　　　　　　　                    </t>
  </si>
  <si>
    <t xml:space="preserve">志文本町１条６丁目　　　　　　　　　　　                    </t>
  </si>
  <si>
    <t xml:space="preserve">志文本町２条１丁目　　　　　　　　　　　                    </t>
  </si>
  <si>
    <t xml:space="preserve">志文本町２条２丁目　　　　　　　　　　　                    </t>
  </si>
  <si>
    <t xml:space="preserve">志文本町２条３丁目　　　　　　　　　　　                    </t>
  </si>
  <si>
    <t xml:space="preserve">志文本町２条４丁目　　　　　　　　　　　                    </t>
  </si>
  <si>
    <t xml:space="preserve">志文本町２条５丁目　　　　　　　　　　　                    </t>
  </si>
  <si>
    <t xml:space="preserve">志文本町２条６丁目　　　　　　　　　　　                    </t>
  </si>
  <si>
    <t xml:space="preserve">志文本町３条１丁目　　　　　　　　　　　                    </t>
  </si>
  <si>
    <t xml:space="preserve">志文本町３条２丁目　　　　　　　　　　　                    </t>
  </si>
  <si>
    <t xml:space="preserve">志文本町３条３丁目　　　　　　　　　　　                    </t>
  </si>
  <si>
    <t xml:space="preserve">志文本町３条４丁目　　　　　　　　　　　                    </t>
  </si>
  <si>
    <t xml:space="preserve">志文本町３条５丁目　　　　　　　　　　　                    </t>
  </si>
  <si>
    <t xml:space="preserve">志文本町３条６丁目　　　　　　　　　　　                    </t>
  </si>
  <si>
    <t xml:space="preserve">志文本町４条１丁目　　　　　　　　　　　                    </t>
  </si>
  <si>
    <t xml:space="preserve">志文本町４条２丁目　　　　　　　　　　　                    </t>
  </si>
  <si>
    <t xml:space="preserve">志文本町４条３丁目　　　　　　　　　　　                    </t>
  </si>
  <si>
    <t xml:space="preserve">志文本町４条４丁目　　　　　　　　　　　                    </t>
  </si>
  <si>
    <t xml:space="preserve">志文本町４条５丁目　　　　　　　　　　　                    </t>
  </si>
  <si>
    <t xml:space="preserve">志文本町５条１丁目　　　　　　　　　　　                    </t>
  </si>
  <si>
    <t xml:space="preserve">志文本町５条２丁目　　　　　　　　　　　                    </t>
  </si>
  <si>
    <t xml:space="preserve">志文本町５条３丁目　　　　　　　　　　　                    </t>
  </si>
  <si>
    <t xml:space="preserve">志文本町５条４丁目　　　　　　　　　　　                    </t>
  </si>
  <si>
    <t xml:space="preserve">志文本町５条５丁目　　　　　　　　　　　                    </t>
  </si>
  <si>
    <t xml:space="preserve">上志文町　　　　　　　　　　　　　　　　                    </t>
  </si>
  <si>
    <t xml:space="preserve">下志文町　　　　　　　　　　　　　　　　                    </t>
  </si>
  <si>
    <t xml:space="preserve">金子町　　　　　　　　　　　　　　　　　                    </t>
  </si>
  <si>
    <t xml:space="preserve">ふじ町１条１丁目　　　　　　　　　　　　                    </t>
  </si>
  <si>
    <t xml:space="preserve">ふじ町１条２丁目　　　　　　　　　　　　                    </t>
  </si>
  <si>
    <t xml:space="preserve">ふじ町１条３丁目　　　　　　　　　　　　                    </t>
  </si>
  <si>
    <t xml:space="preserve">ふじ町１条４丁目　　　　　　　　　　　　                    </t>
  </si>
  <si>
    <t xml:space="preserve">ふじ町１条５丁目　　　　　　　　　　　　                    </t>
  </si>
  <si>
    <t xml:space="preserve">ふじ町１条６丁目　　　　　　　　　　　　                    </t>
  </si>
  <si>
    <t xml:space="preserve">ふじ町１条７丁目　　　　　　　　　　　　                    </t>
  </si>
  <si>
    <t xml:space="preserve">ふじ町２条１丁目　　　　　　　　　　　　                    </t>
  </si>
  <si>
    <t xml:space="preserve">ふじ町２条２丁目　　　　　　　　　　　　                    </t>
  </si>
  <si>
    <t xml:space="preserve">ふじ町２条３丁目　　　　　　　　　　　　                    </t>
  </si>
  <si>
    <t xml:space="preserve">ふじ町２条４丁目　　　　　　　　　　　　                    </t>
  </si>
  <si>
    <t xml:space="preserve">ふじ町２条５丁目　　　　　　　　　　　　                    </t>
  </si>
  <si>
    <t xml:space="preserve">ふじ町２条６丁目　　　　　　　　　　　　                    </t>
  </si>
  <si>
    <t xml:space="preserve">ふじ町２条７丁目　　　　　　　　　　　　                    </t>
  </si>
  <si>
    <t xml:space="preserve">双葉町　　　　　　　　　　　　　　　　　                    </t>
  </si>
  <si>
    <t xml:space="preserve">岡山町　　　　　　　　　　　　　　　　　                    </t>
  </si>
  <si>
    <t xml:space="preserve">峰延町　　　　　　　　　　　　　　　　　                    </t>
  </si>
  <si>
    <t xml:space="preserve">大願町　　　　　　　　　　　　　　　　　                    </t>
  </si>
  <si>
    <t xml:space="preserve">宝水町　　　　　　　　　　　　　　　　　                    </t>
  </si>
  <si>
    <t xml:space="preserve">朝日町　　　　　　　　　　　　　　　　　                    </t>
  </si>
  <si>
    <t xml:space="preserve">清水町　　　　　　　　　　　　　　　　　                    </t>
  </si>
  <si>
    <t xml:space="preserve">奈良町　　　　　　　　　　　　　　　　　                    </t>
  </si>
  <si>
    <t xml:space="preserve">毛陽町　　　　　　　　　　　　　　　　　                    </t>
  </si>
  <si>
    <t xml:space="preserve">総合公園　　　　　　　　　　　　　　　　                    </t>
  </si>
  <si>
    <t xml:space="preserve">北村豊正　　　　　　　　　　　　　　　　                    </t>
  </si>
  <si>
    <t xml:space="preserve">北村豊里　　　　　　　　　　　　　　　　                    </t>
  </si>
  <si>
    <t xml:space="preserve">北村北都　　　　　　　　　　　　　　　　                    </t>
  </si>
  <si>
    <t xml:space="preserve">北村中央　　　　　　　　　　　　　　　　                    </t>
  </si>
  <si>
    <t xml:space="preserve">北村美唄達布　　　　　　　　　　　　　　                    </t>
  </si>
  <si>
    <t xml:space="preserve">北村幌達布　　　　　　　　　　　　　　　                    </t>
  </si>
  <si>
    <t xml:space="preserve">北村砂浜　　　　　　　　　　　　　　　　                    </t>
  </si>
  <si>
    <t xml:space="preserve">北村赤川　　　　　　　　　　　　　　　　                    </t>
  </si>
  <si>
    <t xml:space="preserve">北村栄町　　　　　　　　　　　　　　　　                    </t>
  </si>
  <si>
    <t xml:space="preserve">北村大願　　　　　　　　　　　　　　　　                    </t>
  </si>
  <si>
    <t xml:space="preserve">北村中小屋　　　　　　　　　　　　　　　                    </t>
  </si>
  <si>
    <t xml:space="preserve">栗沢町本町　　　　　　　　　　　　　　　                    </t>
  </si>
  <si>
    <t xml:space="preserve">栗沢町南本町　　　　　　　　　　　　　　                    </t>
  </si>
  <si>
    <t xml:space="preserve">栗沢町北本町　　　　　　　　　　　　　　                    </t>
  </si>
  <si>
    <t xml:space="preserve">栗沢町東本町　　　　　　　　　　　　　　                    </t>
  </si>
  <si>
    <t xml:space="preserve">栗沢町西本町　　　　　　　　　　　　　　                    </t>
  </si>
  <si>
    <t xml:space="preserve">栗沢町幸穂町　　　　　　　　　　　　　　                    </t>
  </si>
  <si>
    <t xml:space="preserve">栗沢町砺波　　　　　　　　　　　　　　　                    </t>
  </si>
  <si>
    <t xml:space="preserve">栗沢町栗部　　　　　　　　　　　　　　　                    </t>
  </si>
  <si>
    <t xml:space="preserve">栗沢町耕成　　　　　　　　　　　　　　　                    </t>
  </si>
  <si>
    <t xml:space="preserve">栗沢町北斗　　　　　　　　　　　　　　　                    </t>
  </si>
  <si>
    <t xml:space="preserve">栗沢町自協　　　　　　　　　　　　　　　                    </t>
  </si>
  <si>
    <t xml:space="preserve">栗沢町越前　　　　　　　　　　　　　　　                    </t>
  </si>
  <si>
    <t xml:space="preserve">栗沢町南幸穂　　　　　　　　　　　　　　                    </t>
  </si>
  <si>
    <t xml:space="preserve">栗沢町北幸穂　　　　　　　　　　　　　　                    </t>
  </si>
  <si>
    <t xml:space="preserve">栗沢町必成　　　　　　　　　　　　　　　                    </t>
  </si>
  <si>
    <t xml:space="preserve">栗沢町小西　　　　　　　　　　　　　　　                    </t>
  </si>
  <si>
    <t xml:space="preserve">栗沢町岐阜　　　　　　　　　　　　　　　                    </t>
  </si>
  <si>
    <t xml:space="preserve">栗沢町栗丘　　　　　　　　　　　　　　　                    </t>
  </si>
  <si>
    <t xml:space="preserve">栗沢町加茂川　　　　　　　　　　　　　　                    </t>
  </si>
  <si>
    <t xml:space="preserve">栗沢町最上　　　　　　　　　　　　　　　                    </t>
  </si>
  <si>
    <t xml:space="preserve">栗沢町由良　　　　　　　　　　　　　　　                    </t>
  </si>
  <si>
    <t xml:space="preserve">栗沢町上幌　　　　　　　　　　　　　　　                    </t>
  </si>
  <si>
    <t xml:space="preserve">栗沢町茂世丑　　　　　　　　　　　　　　                    </t>
  </si>
  <si>
    <t xml:space="preserve">栗沢町宮村　　　　　　　　　　　　　　　                    </t>
  </si>
  <si>
    <t xml:space="preserve">栗沢町美流渡本町　　　　　　　　　　　　                    </t>
  </si>
  <si>
    <t xml:space="preserve">栗沢町美流渡末広町　　　　　　　　　　　                    </t>
  </si>
  <si>
    <t xml:space="preserve">栗沢町美流渡東栄町　　　　　　　　　　　                    </t>
  </si>
  <si>
    <t xml:space="preserve">栗沢町美流渡錦町　　　　　　　　　　　　                    </t>
  </si>
  <si>
    <t xml:space="preserve">栗沢町美流渡栄町　　　　　　　　　　　　                    </t>
  </si>
  <si>
    <t xml:space="preserve">栗沢町美流渡吉野町　　　　　　　　　　　                    </t>
  </si>
  <si>
    <t xml:space="preserve">栗沢町美流渡南町　　　　　　　　　　　　                    </t>
  </si>
  <si>
    <t xml:space="preserve">栗沢町美流渡西町　　　　　　　　　　　　                    </t>
  </si>
  <si>
    <t xml:space="preserve">栗沢町美流渡若葉町　　　　　　　　　　　                    </t>
  </si>
  <si>
    <t xml:space="preserve">栗沢町美流渡桜町　　　　　　　　　　　　                    </t>
  </si>
  <si>
    <t xml:space="preserve">栗沢町美流渡緑町　　　　　　　　　　　　                    </t>
  </si>
  <si>
    <t xml:space="preserve">栗沢町美流渡楓町　　　　　　　　　　　　                    </t>
  </si>
  <si>
    <t xml:space="preserve">栗沢町美流渡東町　　　　　　　　　　　　                    </t>
  </si>
  <si>
    <t xml:space="preserve">栗沢町万字仲町　　　　　　　　　　　　　                    </t>
  </si>
  <si>
    <t xml:space="preserve">栗沢町万字曙町　　　　　　　　　　　　　                    </t>
  </si>
  <si>
    <t xml:space="preserve">栗沢町万字幸町　　　　　　　　　　　　　                    </t>
  </si>
  <si>
    <t xml:space="preserve">栗沢町万字大平　　　　　　　　　　　　　                    </t>
  </si>
  <si>
    <t xml:space="preserve">栗沢町万字巴町　　　　　　　　　　　　　                    </t>
  </si>
  <si>
    <t xml:space="preserve">栗沢町万字睦町　　　　　　　　　　　　　                    </t>
  </si>
  <si>
    <t xml:space="preserve">栗沢町万字英町　　　　　　　　　　　　　                    </t>
  </si>
  <si>
    <t xml:space="preserve">栗沢町万字寿町　　　　　　　　　　　　　                    </t>
  </si>
  <si>
    <t xml:space="preserve">栗沢町万字旭町　　　　　　　　　　　　　                    </t>
  </si>
  <si>
    <t xml:space="preserve">栗沢町万字西原町　　　　　　　　　　　　                    </t>
  </si>
  <si>
    <t xml:space="preserve">栗沢町万字錦町　　　　　　　　　　　　　                    </t>
  </si>
  <si>
    <t xml:space="preserve">栗沢町万字二見町　　　　　　　　　　　　                    </t>
  </si>
  <si>
    <t xml:space="preserve">栗沢町西万字　　　　　　　　　　　　　　                    </t>
  </si>
  <si>
    <t xml:space="preserve">合　　計　　　　　　　　　　　　　　　　                    </t>
  </si>
  <si>
    <t xml:space="preserve">令和　２年　９月分　　　　             </t>
  </si>
  <si>
    <t>令和　２年１０月　２日           作成</t>
  </si>
  <si>
    <t xml:space="preserve">    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</si>
</sst>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9" fillId="0" borderId="0" xfId="42" applyFont="1">
      <alignment vertical="center"/>
    </xf>
    <xf numFmtId="38" fontId="20" fillId="0" borderId="0" xfId="42" applyFont="1" applyAlignment="1">
      <alignment horizontal="centerContinuous" vertical="center"/>
    </xf>
    <xf numFmtId="38" fontId="19" fillId="0" borderId="0" xfId="42" applyFont="1" applyAlignment="1">
      <alignment horizontal="right" vertical="center"/>
    </xf>
    <xf numFmtId="38" fontId="19" fillId="0" borderId="0" xfId="42" applyFont="1" applyAlignment="1">
      <alignment vertical="center"/>
    </xf>
    <xf numFmtId="38" fontId="19" fillId="0" borderId="0" xfId="42" applyFont="1" applyAlignment="1">
      <alignment horizontal="left" vertical="center"/>
    </xf>
    <xf numFmtId="38" fontId="21" fillId="0" borderId="11" xfId="42" applyFont="1" applyBorder="1" applyAlignment="1">
      <alignment horizontal="center" vertical="center"/>
    </xf>
    <xf numFmtId="38" fontId="21" fillId="0" borderId="10" xfId="42" applyFont="1" applyBorder="1" applyAlignment="1">
      <alignment horizontal="center" vertical="center"/>
    </xf>
    <xf numFmtId="38" fontId="21" fillId="0" borderId="12" xfId="42" applyFont="1" applyBorder="1" applyAlignment="1">
      <alignment vertical="center" shrinkToFit="1"/>
    </xf>
    <xf numFmtId="38" fontId="21" fillId="0" borderId="12" xfId="42" applyFont="1" applyBorder="1" applyAlignment="1">
      <alignment vertical="center"/>
    </xf>
    <xf numFmtId="38" fontId="21" fillId="0" borderId="13" xfId="42" applyFont="1" applyBorder="1" applyAlignment="1">
      <alignment vertical="center" shrinkToFit="1"/>
    </xf>
    <xf numFmtId="38" fontId="21" fillId="0" borderId="14" xfId="42" applyFont="1" applyBorder="1" applyAlignment="1">
      <alignment vertical="center" shrinkToFit="1"/>
    </xf>
    <xf numFmtId="38" fontId="21" fillId="0" borderId="14" xfId="42" applyFont="1" applyBorder="1" applyAlignment="1">
      <alignment vertical="center"/>
    </xf>
    <xf numFmtId="38" fontId="21" fillId="0" borderId="15" xfId="42" applyFont="1" applyBorder="1" applyAlignment="1">
      <alignment vertical="center" shrinkToFit="1"/>
    </xf>
    <xf numFmtId="38" fontId="21" fillId="0" borderId="16" xfId="42" applyFont="1" applyBorder="1" applyAlignment="1">
      <alignment vertical="center" shrinkToFit="1"/>
    </xf>
    <xf numFmtId="38" fontId="21" fillId="0" borderId="16" xfId="42" applyFont="1" applyBorder="1" applyAlignment="1">
      <alignment vertical="center"/>
    </xf>
    <xf numFmtId="38" fontId="21" fillId="0" borderId="17" xfId="42" applyFont="1" applyBorder="1" applyAlignment="1">
      <alignment vertical="center" shrinkToFit="1"/>
    </xf>
    <xf numFmtId="38" fontId="21" fillId="0" borderId="0" xfId="42" applyFont="1" applyAlignment="1">
      <alignment horizontal="left" vertical="center"/>
    </xf>
    <xf numFmtId="38" fontId="21" fillId="0" borderId="0" xfId="42" applyFont="1">
      <alignment vertical="center"/>
    </xf>
    <xf numFmtId="0" fontId="19" fillId="0" borderId="0" xfId="0" applyFont="1">
      <alignment vertical="center"/>
    </xf>
    <xf numFmtId="38" fontId="21" fillId="0" borderId="19" xfId="42" applyFont="1" applyBorder="1" applyAlignment="1">
      <alignment vertical="center" shrinkToFit="1"/>
    </xf>
    <xf numFmtId="38" fontId="21" fillId="0" borderId="20" xfId="42" applyFont="1" applyBorder="1" applyAlignment="1">
      <alignment vertical="center"/>
    </xf>
    <xf numFmtId="38" fontId="21" fillId="0" borderId="21" xfId="42" applyFont="1" applyBorder="1" applyAlignment="1">
      <alignment vertical="center" shrinkToFit="1"/>
    </xf>
    <xf numFmtId="38" fontId="21" fillId="0" borderId="22" xfId="42" applyFont="1" applyBorder="1" applyAlignment="1">
      <alignment vertical="center"/>
    </xf>
    <xf numFmtId="38" fontId="21" fillId="0" borderId="18" xfId="42" applyFont="1" applyBorder="1" applyAlignment="1">
      <alignment vertical="center"/>
    </xf>
    <xf numFmtId="38" fontId="21" fillId="0" borderId="18" xfId="42" applyFont="1" applyBorder="1" applyAlignment="1">
      <alignment horizontal="center" vertical="center" shrinkToFit="1"/>
    </xf>
    <xf numFmtId="0" fontId="23" fillId="0" borderId="0" xfId="43" applyFont="1" applyAlignment="1">
      <alignment vertical="center"/>
    </xf>
    <xf numFmtId="0" fontId="23" fillId="0" borderId="0" xfId="43" applyFont="1">
      <alignment vertical="center"/>
    </xf>
    <xf numFmtId="0" fontId="23" fillId="0" borderId="0" xfId="43" applyFont="1" applyAlignment="1">
      <alignment horizontal="right" vertical="center"/>
    </xf>
    <xf numFmtId="0" fontId="23" fillId="0" borderId="18" xfId="43" applyFont="1" applyFill="1" applyBorder="1" applyAlignment="1">
      <alignment horizontal="center" vertical="center"/>
    </xf>
    <xf numFmtId="0" fontId="23" fillId="0" borderId="18" xfId="43" applyFont="1" applyBorder="1">
      <alignment vertical="center"/>
    </xf>
    <xf numFmtId="38" fontId="23" fillId="0" borderId="18" xfId="44" applyFont="1" applyBorder="1">
      <alignment vertical="center"/>
    </xf>
    <xf numFmtId="0" fontId="23" fillId="0" borderId="11" xfId="43" applyFont="1" applyBorder="1">
      <alignment vertical="center"/>
    </xf>
    <xf numFmtId="38" fontId="23" fillId="0" borderId="11" xfId="44" applyFont="1" applyBorder="1">
      <alignment vertical="center"/>
    </xf>
    <xf numFmtId="0" fontId="23" fillId="0" borderId="23" xfId="43" applyFont="1" applyBorder="1" applyAlignment="1">
      <alignment horizontal="center" vertical="center"/>
    </xf>
    <xf numFmtId="38" fontId="23" fillId="0" borderId="23" xfId="44" applyFont="1" applyBorder="1">
      <alignment vertical="center"/>
    </xf>
    <xf numFmtId="38" fontId="23" fillId="0" borderId="0" xfId="43" applyNumberFormat="1" applyFont="1" applyAlignment="1">
      <alignment vertical="center"/>
    </xf>
    <xf numFmtId="38" fontId="21" fillId="0" borderId="11" xfId="42" applyFont="1" applyBorder="1" applyAlignment="1">
      <alignment vertical="center"/>
    </xf>
    <xf numFmtId="38" fontId="21" fillId="0" borderId="18" xfId="42" applyFont="1" applyBorder="1" applyAlignment="1">
      <alignment horizontal="center" vertical="center"/>
    </xf>
    <xf numFmtId="38" fontId="21" fillId="0" borderId="18" xfId="42" applyFont="1" applyFill="1" applyBorder="1" applyAlignment="1">
      <alignment horizontal="center" vertical="center" shrinkToFit="1"/>
    </xf>
    <xf numFmtId="38" fontId="21" fillId="0" borderId="18" xfId="42" applyFont="1" applyFill="1" applyBorder="1" applyAlignment="1">
      <alignment vertical="center"/>
    </xf>
    <xf numFmtId="0" fontId="25" fillId="0" borderId="24" xfId="43" applyFont="1" applyBorder="1" applyAlignment="1">
      <alignment horizontal="left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0"/>
  <sheetViews>
    <sheetView tabSelected="1" topLeftCell="A196" zoomScaleNormal="100" workbookViewId="0">
      <selection activeCell="O340" sqref="O340"/>
    </sheetView>
  </sheetViews>
  <sheetFormatPr defaultRowHeight="13.5" x14ac:dyDescent="0.15"/>
  <cols>
    <col min="1" max="1" width="16.875" style="1" customWidth="1"/>
    <col min="2" max="5" width="7.375" style="1" customWidth="1"/>
    <col min="6" max="6" width="16.875" style="1" customWidth="1"/>
    <col min="7" max="10" width="7.375" style="1" customWidth="1"/>
    <col min="11" max="11" width="16.875" style="1" customWidth="1"/>
    <col min="12" max="15" width="7.375" style="1" customWidth="1"/>
    <col min="16" max="16384" width="9" style="1"/>
  </cols>
  <sheetData>
    <row r="1" spans="1:15" ht="17.25" x14ac:dyDescent="0.15">
      <c r="A1" s="19" t="s">
        <v>0</v>
      </c>
      <c r="E1" s="2" t="s">
        <v>896</v>
      </c>
      <c r="F1" s="2"/>
      <c r="G1" s="2"/>
      <c r="H1" s="2"/>
      <c r="I1" s="2"/>
      <c r="J1" s="2"/>
      <c r="K1" s="4"/>
      <c r="N1" s="5"/>
      <c r="O1" s="3" t="s">
        <v>886</v>
      </c>
    </row>
    <row r="2" spans="1:15" x14ac:dyDescent="0.15">
      <c r="K2" s="17" t="str">
        <f>住所別人口集計表!K2</f>
        <v xml:space="preserve">令和　２年　９月分　　　　             </v>
      </c>
      <c r="L2" s="17" t="str">
        <f>住所別人口集計表!M2</f>
        <v>令和　２年１０月　２日           作成</v>
      </c>
      <c r="M2" s="18"/>
      <c r="N2" s="17"/>
      <c r="O2" s="3" t="s">
        <v>901</v>
      </c>
    </row>
    <row r="4" spans="1:15" s="4" customFormat="1" ht="15.95" customHeight="1" x14ac:dyDescent="0.15">
      <c r="A4" s="6" t="s">
        <v>905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905</v>
      </c>
      <c r="G4" s="6" t="s">
        <v>2</v>
      </c>
      <c r="H4" s="6" t="s">
        <v>3</v>
      </c>
      <c r="I4" s="6" t="s">
        <v>4</v>
      </c>
      <c r="J4" s="6" t="s">
        <v>5</v>
      </c>
      <c r="K4" s="7" t="s">
        <v>905</v>
      </c>
      <c r="L4" s="6" t="s">
        <v>2</v>
      </c>
      <c r="M4" s="6" t="s">
        <v>3</v>
      </c>
      <c r="N4" s="6" t="s">
        <v>4</v>
      </c>
      <c r="O4" s="6" t="s">
        <v>5</v>
      </c>
    </row>
    <row r="5" spans="1:15" s="4" customFormat="1" ht="15.95" customHeight="1" x14ac:dyDescent="0.15">
      <c r="A5" s="8" t="s">
        <v>44</v>
      </c>
      <c r="B5" s="9">
        <f>SUM('集計表 日本人'!B5,'集計表 外国人'!B5)</f>
        <v>65</v>
      </c>
      <c r="C5" s="9">
        <f>SUM('集計表 日本人'!C5,'集計表 外国人'!C5)</f>
        <v>51</v>
      </c>
      <c r="D5" s="9">
        <f>SUM('集計表 日本人'!D5,'集計表 外国人'!D5)</f>
        <v>116</v>
      </c>
      <c r="E5" s="9">
        <f>SUM('集計表 日本人'!E5,'集計表 外国人'!E5)</f>
        <v>85</v>
      </c>
      <c r="F5" s="10" t="s">
        <v>74</v>
      </c>
      <c r="G5" s="9">
        <f>SUM('集計表 日本人'!G5,'集計表 外国人'!G5)</f>
        <v>32</v>
      </c>
      <c r="H5" s="9">
        <f>SUM('集計表 日本人'!H5,'集計表 外国人'!H5)</f>
        <v>22</v>
      </c>
      <c r="I5" s="9">
        <f>SUM('集計表 日本人'!I5,'集計表 外国人'!I5)</f>
        <v>54</v>
      </c>
      <c r="J5" s="9">
        <f>SUM('集計表 日本人'!J5,'集計表 外国人'!J5)</f>
        <v>31</v>
      </c>
      <c r="K5" s="10" t="s">
        <v>104</v>
      </c>
      <c r="L5" s="9">
        <f>SUM('集計表 日本人'!L5,'集計表 外国人'!L5)</f>
        <v>12</v>
      </c>
      <c r="M5" s="9">
        <f>SUM('集計表 日本人'!M5,'集計表 外国人'!M5)</f>
        <v>11</v>
      </c>
      <c r="N5" s="9">
        <f>SUM('集計表 日本人'!N5,'集計表 外国人'!N5)</f>
        <v>23</v>
      </c>
      <c r="O5" s="9">
        <f>SUM('集計表 日本人'!O5,'集計表 外国人'!O5)</f>
        <v>12</v>
      </c>
    </row>
    <row r="6" spans="1:15" s="4" customFormat="1" ht="15.95" customHeight="1" x14ac:dyDescent="0.15">
      <c r="A6" s="11" t="s">
        <v>45</v>
      </c>
      <c r="B6" s="12">
        <f>SUM('集計表 日本人'!B6,'集計表 外国人'!B6)</f>
        <v>16</v>
      </c>
      <c r="C6" s="12">
        <f>SUM('集計表 日本人'!C6,'集計表 外国人'!C6)</f>
        <v>22</v>
      </c>
      <c r="D6" s="12">
        <f>SUM('集計表 日本人'!D6,'集計表 外国人'!D6)</f>
        <v>38</v>
      </c>
      <c r="E6" s="12">
        <f>SUM('集計表 日本人'!E6,'集計表 外国人'!E6)</f>
        <v>27</v>
      </c>
      <c r="F6" s="13" t="s">
        <v>75</v>
      </c>
      <c r="G6" s="12">
        <f>SUM('集計表 日本人'!G6,'集計表 外国人'!G6)</f>
        <v>5</v>
      </c>
      <c r="H6" s="12">
        <f>SUM('集計表 日本人'!H6,'集計表 外国人'!H6)</f>
        <v>8</v>
      </c>
      <c r="I6" s="12">
        <f>SUM('集計表 日本人'!I6,'集計表 外国人'!I6)</f>
        <v>13</v>
      </c>
      <c r="J6" s="12">
        <f>SUM('集計表 日本人'!J6,'集計表 外国人'!J6)</f>
        <v>13</v>
      </c>
      <c r="K6" s="13" t="s">
        <v>105</v>
      </c>
      <c r="L6" s="12">
        <f>SUM('集計表 日本人'!L6,'集計表 外国人'!L6)</f>
        <v>26</v>
      </c>
      <c r="M6" s="12">
        <f>SUM('集計表 日本人'!M6,'集計表 外国人'!M6)</f>
        <v>37</v>
      </c>
      <c r="N6" s="12">
        <f>SUM('集計表 日本人'!N6,'集計表 外国人'!N6)</f>
        <v>63</v>
      </c>
      <c r="O6" s="12">
        <f>SUM('集計表 日本人'!O6,'集計表 外国人'!O6)</f>
        <v>32</v>
      </c>
    </row>
    <row r="7" spans="1:15" s="4" customFormat="1" ht="15.95" customHeight="1" x14ac:dyDescent="0.15">
      <c r="A7" s="11" t="s">
        <v>46</v>
      </c>
      <c r="B7" s="12">
        <f>SUM('集計表 日本人'!B7,'集計表 外国人'!B7)</f>
        <v>49</v>
      </c>
      <c r="C7" s="12">
        <f>SUM('集計表 日本人'!C7,'集計表 外国人'!C7)</f>
        <v>53</v>
      </c>
      <c r="D7" s="12">
        <f>SUM('集計表 日本人'!D7,'集計表 外国人'!D7)</f>
        <v>102</v>
      </c>
      <c r="E7" s="12">
        <f>SUM('集計表 日本人'!E7,'集計表 外国人'!E7)</f>
        <v>55</v>
      </c>
      <c r="F7" s="13" t="s">
        <v>76</v>
      </c>
      <c r="G7" s="12">
        <f>SUM('集計表 日本人'!G7,'集計表 外国人'!G7)</f>
        <v>15</v>
      </c>
      <c r="H7" s="12">
        <f>SUM('集計表 日本人'!H7,'集計表 外国人'!H7)</f>
        <v>11</v>
      </c>
      <c r="I7" s="12">
        <f>SUM('集計表 日本人'!I7,'集計表 外国人'!I7)</f>
        <v>26</v>
      </c>
      <c r="J7" s="12">
        <f>SUM('集計表 日本人'!J7,'集計表 外国人'!J7)</f>
        <v>16</v>
      </c>
      <c r="K7" s="13" t="s">
        <v>106</v>
      </c>
      <c r="L7" s="12">
        <f>SUM('集計表 日本人'!L7,'集計表 外国人'!L7)</f>
        <v>9</v>
      </c>
      <c r="M7" s="12">
        <f>SUM('集計表 日本人'!M7,'集計表 外国人'!M7)</f>
        <v>11</v>
      </c>
      <c r="N7" s="12">
        <f>SUM('集計表 日本人'!N7,'集計表 外国人'!N7)</f>
        <v>20</v>
      </c>
      <c r="O7" s="12">
        <f>SUM('集計表 日本人'!O7,'集計表 外国人'!O7)</f>
        <v>13</v>
      </c>
    </row>
    <row r="8" spans="1:15" s="4" customFormat="1" ht="15.95" customHeight="1" x14ac:dyDescent="0.15">
      <c r="A8" s="11" t="s">
        <v>47</v>
      </c>
      <c r="B8" s="12">
        <f>SUM('集計表 日本人'!B8,'集計表 外国人'!B8)</f>
        <v>42</v>
      </c>
      <c r="C8" s="12">
        <f>SUM('集計表 日本人'!C8,'集計表 外国人'!C8)</f>
        <v>42</v>
      </c>
      <c r="D8" s="12">
        <f>SUM('集計表 日本人'!D8,'集計表 外国人'!D8)</f>
        <v>84</v>
      </c>
      <c r="E8" s="12">
        <f>SUM('集計表 日本人'!E8,'集計表 外国人'!E8)</f>
        <v>40</v>
      </c>
      <c r="F8" s="13" t="s">
        <v>77</v>
      </c>
      <c r="G8" s="12">
        <f>SUM('集計表 日本人'!G8,'集計表 外国人'!G8)</f>
        <v>0</v>
      </c>
      <c r="H8" s="12">
        <f>SUM('集計表 日本人'!H8,'集計表 外国人'!H8)</f>
        <v>0</v>
      </c>
      <c r="I8" s="12">
        <f>SUM('集計表 日本人'!I8,'集計表 外国人'!I8)</f>
        <v>0</v>
      </c>
      <c r="J8" s="12">
        <f>SUM('集計表 日本人'!J8,'集計表 外国人'!J8)</f>
        <v>0</v>
      </c>
      <c r="K8" s="13" t="s">
        <v>107</v>
      </c>
      <c r="L8" s="12">
        <f>SUM('集計表 日本人'!L8,'集計表 外国人'!L8)</f>
        <v>0</v>
      </c>
      <c r="M8" s="12">
        <f>SUM('集計表 日本人'!M8,'集計表 外国人'!M8)</f>
        <v>0</v>
      </c>
      <c r="N8" s="12">
        <f>SUM('集計表 日本人'!N8,'集計表 外国人'!N8)</f>
        <v>0</v>
      </c>
      <c r="O8" s="12">
        <f>SUM('集計表 日本人'!O8,'集計表 外国人'!O8)</f>
        <v>0</v>
      </c>
    </row>
    <row r="9" spans="1:15" s="4" customFormat="1" ht="15.95" customHeight="1" x14ac:dyDescent="0.15">
      <c r="A9" s="11" t="s">
        <v>48</v>
      </c>
      <c r="B9" s="12">
        <f>SUM('集計表 日本人'!B9,'集計表 外国人'!B9)</f>
        <v>17</v>
      </c>
      <c r="C9" s="12">
        <f>SUM('集計表 日本人'!C9,'集計表 外国人'!C9)</f>
        <v>24</v>
      </c>
      <c r="D9" s="12">
        <f>SUM('集計表 日本人'!D9,'集計表 外国人'!D9)</f>
        <v>41</v>
      </c>
      <c r="E9" s="12">
        <f>SUM('集計表 日本人'!E9,'集計表 外国人'!E9)</f>
        <v>23</v>
      </c>
      <c r="F9" s="13" t="s">
        <v>78</v>
      </c>
      <c r="G9" s="12">
        <f>SUM('集計表 日本人'!G9,'集計表 外国人'!G9)</f>
        <v>1</v>
      </c>
      <c r="H9" s="12">
        <f>SUM('集計表 日本人'!H9,'集計表 外国人'!H9)</f>
        <v>2</v>
      </c>
      <c r="I9" s="12">
        <f>SUM('集計表 日本人'!I9,'集計表 外国人'!I9)</f>
        <v>3</v>
      </c>
      <c r="J9" s="12">
        <f>SUM('集計表 日本人'!J9,'集計表 外国人'!J9)</f>
        <v>1</v>
      </c>
      <c r="K9" s="13" t="s">
        <v>108</v>
      </c>
      <c r="L9" s="12">
        <f>SUM('集計表 日本人'!L9,'集計表 外国人'!L9)</f>
        <v>0</v>
      </c>
      <c r="M9" s="12">
        <f>SUM('集計表 日本人'!M9,'集計表 外国人'!M9)</f>
        <v>0</v>
      </c>
      <c r="N9" s="12">
        <f>SUM('集計表 日本人'!N9,'集計表 外国人'!N9)</f>
        <v>0</v>
      </c>
      <c r="O9" s="12">
        <f>SUM('集計表 日本人'!O9,'集計表 外国人'!O9)</f>
        <v>0</v>
      </c>
    </row>
    <row r="10" spans="1:15" s="4" customFormat="1" ht="15.95" customHeight="1" x14ac:dyDescent="0.15">
      <c r="A10" s="11" t="s">
        <v>49</v>
      </c>
      <c r="B10" s="12">
        <f>SUM('集計表 日本人'!B10,'集計表 外国人'!B10)</f>
        <v>17</v>
      </c>
      <c r="C10" s="12">
        <f>SUM('集計表 日本人'!C10,'集計表 外国人'!C10)</f>
        <v>21</v>
      </c>
      <c r="D10" s="12">
        <f>SUM('集計表 日本人'!D10,'集計表 外国人'!D10)</f>
        <v>38</v>
      </c>
      <c r="E10" s="12">
        <f>SUM('集計表 日本人'!E10,'集計表 外国人'!E10)</f>
        <v>18</v>
      </c>
      <c r="F10" s="13" t="s">
        <v>79</v>
      </c>
      <c r="G10" s="12">
        <f>SUM('集計表 日本人'!G10,'集計表 外国人'!G10)</f>
        <v>4</v>
      </c>
      <c r="H10" s="12">
        <f>SUM('集計表 日本人'!H10,'集計表 外国人'!H10)</f>
        <v>9</v>
      </c>
      <c r="I10" s="12">
        <f>SUM('集計表 日本人'!I10,'集計表 外国人'!I10)</f>
        <v>13</v>
      </c>
      <c r="J10" s="12">
        <f>SUM('集計表 日本人'!J10,'集計表 外国人'!J10)</f>
        <v>7</v>
      </c>
      <c r="K10" s="13" t="s">
        <v>109</v>
      </c>
      <c r="L10" s="12">
        <f>SUM('集計表 日本人'!L10,'集計表 外国人'!L10)</f>
        <v>11</v>
      </c>
      <c r="M10" s="12">
        <f>SUM('集計表 日本人'!M10,'集計表 外国人'!M10)</f>
        <v>24</v>
      </c>
      <c r="N10" s="12">
        <f>SUM('集計表 日本人'!N10,'集計表 外国人'!N10)</f>
        <v>35</v>
      </c>
      <c r="O10" s="12">
        <f>SUM('集計表 日本人'!O10,'集計表 外国人'!O10)</f>
        <v>26</v>
      </c>
    </row>
    <row r="11" spans="1:15" s="4" customFormat="1" ht="15.95" customHeight="1" x14ac:dyDescent="0.15">
      <c r="A11" s="11" t="s">
        <v>50</v>
      </c>
      <c r="B11" s="12">
        <f>SUM('集計表 日本人'!B11,'集計表 外国人'!B11)</f>
        <v>10</v>
      </c>
      <c r="C11" s="12">
        <f>SUM('集計表 日本人'!C11,'集計表 外国人'!C11)</f>
        <v>11</v>
      </c>
      <c r="D11" s="12">
        <f>SUM('集計表 日本人'!D11,'集計表 外国人'!D11)</f>
        <v>21</v>
      </c>
      <c r="E11" s="12">
        <f>SUM('集計表 日本人'!E11,'集計表 外国人'!E11)</f>
        <v>11</v>
      </c>
      <c r="F11" s="13" t="s">
        <v>80</v>
      </c>
      <c r="G11" s="12">
        <f>SUM('集計表 日本人'!G11,'集計表 外国人'!G11)</f>
        <v>25</v>
      </c>
      <c r="H11" s="12">
        <f>SUM('集計表 日本人'!H11,'集計表 外国人'!H11)</f>
        <v>26</v>
      </c>
      <c r="I11" s="12">
        <f>SUM('集計表 日本人'!I11,'集計表 外国人'!I11)</f>
        <v>51</v>
      </c>
      <c r="J11" s="12">
        <f>SUM('集計表 日本人'!J11,'集計表 外国人'!J11)</f>
        <v>32</v>
      </c>
      <c r="K11" s="13" t="s">
        <v>110</v>
      </c>
      <c r="L11" s="12">
        <f>SUM('集計表 日本人'!L11,'集計表 外国人'!L11)</f>
        <v>143</v>
      </c>
      <c r="M11" s="12">
        <f>SUM('集計表 日本人'!M11,'集計表 外国人'!M11)</f>
        <v>190</v>
      </c>
      <c r="N11" s="12">
        <f>SUM('集計表 日本人'!N11,'集計表 外国人'!N11)</f>
        <v>333</v>
      </c>
      <c r="O11" s="12">
        <f>SUM('集計表 日本人'!O11,'集計表 外国人'!O11)</f>
        <v>173</v>
      </c>
    </row>
    <row r="12" spans="1:15" s="4" customFormat="1" ht="15.95" customHeight="1" x14ac:dyDescent="0.15">
      <c r="A12" s="11" t="s">
        <v>51</v>
      </c>
      <c r="B12" s="12">
        <f>SUM('集計表 日本人'!B12,'集計表 外国人'!B12)</f>
        <v>40</v>
      </c>
      <c r="C12" s="12">
        <f>SUM('集計表 日本人'!C12,'集計表 外国人'!C12)</f>
        <v>33</v>
      </c>
      <c r="D12" s="12">
        <f>SUM('集計表 日本人'!D12,'集計表 外国人'!D12)</f>
        <v>73</v>
      </c>
      <c r="E12" s="12">
        <f>SUM('集計表 日本人'!E12,'集計表 外国人'!E12)</f>
        <v>46</v>
      </c>
      <c r="F12" s="13" t="s">
        <v>81</v>
      </c>
      <c r="G12" s="12">
        <f>SUM('集計表 日本人'!G12,'集計表 外国人'!G12)</f>
        <v>11</v>
      </c>
      <c r="H12" s="12">
        <f>SUM('集計表 日本人'!H12,'集計表 外国人'!H12)</f>
        <v>19</v>
      </c>
      <c r="I12" s="12">
        <f>SUM('集計表 日本人'!I12,'集計表 外国人'!I12)</f>
        <v>30</v>
      </c>
      <c r="J12" s="12">
        <f>SUM('集計表 日本人'!J12,'集計表 外国人'!J12)</f>
        <v>18</v>
      </c>
      <c r="K12" s="13" t="s">
        <v>111</v>
      </c>
      <c r="L12" s="12">
        <f>SUM('集計表 日本人'!L12,'集計表 外国人'!L12)</f>
        <v>115</v>
      </c>
      <c r="M12" s="12">
        <f>SUM('集計表 日本人'!M12,'集計表 外国人'!M12)</f>
        <v>139</v>
      </c>
      <c r="N12" s="12">
        <f>SUM('集計表 日本人'!N12,'集計表 外国人'!N12)</f>
        <v>254</v>
      </c>
      <c r="O12" s="12">
        <f>SUM('集計表 日本人'!O12,'集計表 外国人'!O12)</f>
        <v>111</v>
      </c>
    </row>
    <row r="13" spans="1:15" s="4" customFormat="1" ht="15.95" customHeight="1" x14ac:dyDescent="0.15">
      <c r="A13" s="11" t="s">
        <v>52</v>
      </c>
      <c r="B13" s="12">
        <f>SUM('集計表 日本人'!B13,'集計表 外国人'!B13)</f>
        <v>43</v>
      </c>
      <c r="C13" s="12">
        <f>SUM('集計表 日本人'!C13,'集計表 外国人'!C13)</f>
        <v>47</v>
      </c>
      <c r="D13" s="12">
        <f>SUM('集計表 日本人'!D13,'集計表 外国人'!D13)</f>
        <v>90</v>
      </c>
      <c r="E13" s="12">
        <f>SUM('集計表 日本人'!E13,'集計表 外国人'!E13)</f>
        <v>45</v>
      </c>
      <c r="F13" s="13" t="s">
        <v>82</v>
      </c>
      <c r="G13" s="12">
        <f>SUM('集計表 日本人'!G13,'集計表 外国人'!G13)</f>
        <v>6</v>
      </c>
      <c r="H13" s="12">
        <f>SUM('集計表 日本人'!H13,'集計表 外国人'!H13)</f>
        <v>3</v>
      </c>
      <c r="I13" s="12">
        <f>SUM('集計表 日本人'!I13,'集計表 外国人'!I13)</f>
        <v>9</v>
      </c>
      <c r="J13" s="12">
        <f>SUM('集計表 日本人'!J13,'集計表 外国人'!J13)</f>
        <v>6</v>
      </c>
      <c r="K13" s="13" t="s">
        <v>112</v>
      </c>
      <c r="L13" s="12">
        <f>SUM('集計表 日本人'!L13,'集計表 外国人'!L13)</f>
        <v>7</v>
      </c>
      <c r="M13" s="12">
        <f>SUM('集計表 日本人'!M13,'集計表 外国人'!M13)</f>
        <v>7</v>
      </c>
      <c r="N13" s="12">
        <f>SUM('集計表 日本人'!N13,'集計表 外国人'!N13)</f>
        <v>14</v>
      </c>
      <c r="O13" s="12">
        <f>SUM('集計表 日本人'!O13,'集計表 外国人'!O13)</f>
        <v>11</v>
      </c>
    </row>
    <row r="14" spans="1:15" s="4" customFormat="1" ht="15.95" customHeight="1" x14ac:dyDescent="0.15">
      <c r="A14" s="11" t="s">
        <v>53</v>
      </c>
      <c r="B14" s="12">
        <f>SUM('集計表 日本人'!B14,'集計表 外国人'!B14)</f>
        <v>23</v>
      </c>
      <c r="C14" s="12">
        <f>SUM('集計表 日本人'!C14,'集計表 外国人'!C14)</f>
        <v>22</v>
      </c>
      <c r="D14" s="12">
        <f>SUM('集計表 日本人'!D14,'集計表 外国人'!D14)</f>
        <v>45</v>
      </c>
      <c r="E14" s="12">
        <f>SUM('集計表 日本人'!E14,'集計表 外国人'!E14)</f>
        <v>25</v>
      </c>
      <c r="F14" s="13" t="s">
        <v>83</v>
      </c>
      <c r="G14" s="12">
        <f>SUM('集計表 日本人'!G14,'集計表 外国人'!G14)</f>
        <v>16</v>
      </c>
      <c r="H14" s="12">
        <f>SUM('集計表 日本人'!H14,'集計表 外国人'!H14)</f>
        <v>9</v>
      </c>
      <c r="I14" s="12">
        <f>SUM('集計表 日本人'!I14,'集計表 外国人'!I14)</f>
        <v>25</v>
      </c>
      <c r="J14" s="12">
        <f>SUM('集計表 日本人'!J14,'集計表 外国人'!J14)</f>
        <v>19</v>
      </c>
      <c r="K14" s="13" t="s">
        <v>113</v>
      </c>
      <c r="L14" s="12">
        <f>SUM('集計表 日本人'!L14,'集計表 外国人'!L14)</f>
        <v>18</v>
      </c>
      <c r="M14" s="12">
        <f>SUM('集計表 日本人'!M14,'集計表 外国人'!M14)</f>
        <v>19</v>
      </c>
      <c r="N14" s="12">
        <f>SUM('集計表 日本人'!N14,'集計表 外国人'!N14)</f>
        <v>37</v>
      </c>
      <c r="O14" s="12">
        <f>SUM('集計表 日本人'!O14,'集計表 外国人'!O14)</f>
        <v>15</v>
      </c>
    </row>
    <row r="15" spans="1:15" s="4" customFormat="1" ht="15.95" customHeight="1" x14ac:dyDescent="0.15">
      <c r="A15" s="11" t="s">
        <v>54</v>
      </c>
      <c r="B15" s="12">
        <f>SUM('集計表 日本人'!B15,'集計表 外国人'!B15)</f>
        <v>58</v>
      </c>
      <c r="C15" s="12">
        <f>SUM('集計表 日本人'!C15,'集計表 外国人'!C15)</f>
        <v>58</v>
      </c>
      <c r="D15" s="12">
        <f>SUM('集計表 日本人'!D15,'集計表 外国人'!D15)</f>
        <v>116</v>
      </c>
      <c r="E15" s="12">
        <f>SUM('集計表 日本人'!E15,'集計表 外国人'!E15)</f>
        <v>55</v>
      </c>
      <c r="F15" s="13" t="s">
        <v>84</v>
      </c>
      <c r="G15" s="12">
        <f>SUM('集計表 日本人'!G15,'集計表 外国人'!G15)</f>
        <v>0</v>
      </c>
      <c r="H15" s="12">
        <f>SUM('集計表 日本人'!H15,'集計表 外国人'!H15)</f>
        <v>0</v>
      </c>
      <c r="I15" s="12">
        <f>SUM('集計表 日本人'!I15,'集計表 外国人'!I15)</f>
        <v>0</v>
      </c>
      <c r="J15" s="12">
        <f>SUM('集計表 日本人'!J15,'集計表 外国人'!J15)</f>
        <v>0</v>
      </c>
      <c r="K15" s="13" t="s">
        <v>114</v>
      </c>
      <c r="L15" s="12">
        <f>SUM('集計表 日本人'!L15,'集計表 外国人'!L15)</f>
        <v>32</v>
      </c>
      <c r="M15" s="12">
        <f>SUM('集計表 日本人'!M15,'集計表 外国人'!M15)</f>
        <v>44</v>
      </c>
      <c r="N15" s="12">
        <f>SUM('集計表 日本人'!N15,'集計表 外国人'!N15)</f>
        <v>76</v>
      </c>
      <c r="O15" s="12">
        <f>SUM('集計表 日本人'!O15,'集計表 外国人'!O15)</f>
        <v>53</v>
      </c>
    </row>
    <row r="16" spans="1:15" s="4" customFormat="1" ht="15.95" customHeight="1" x14ac:dyDescent="0.15">
      <c r="A16" s="11" t="s">
        <v>55</v>
      </c>
      <c r="B16" s="12">
        <f>SUM('集計表 日本人'!B16,'集計表 外国人'!B16)</f>
        <v>0</v>
      </c>
      <c r="C16" s="12">
        <f>SUM('集計表 日本人'!C16,'集計表 外国人'!C16)</f>
        <v>0</v>
      </c>
      <c r="D16" s="12">
        <f>SUM('集計表 日本人'!D16,'集計表 外国人'!D16)</f>
        <v>0</v>
      </c>
      <c r="E16" s="12">
        <f>SUM('集計表 日本人'!E16,'集計表 外国人'!E16)</f>
        <v>0</v>
      </c>
      <c r="F16" s="13" t="s">
        <v>85</v>
      </c>
      <c r="G16" s="12">
        <f>SUM('集計表 日本人'!G16,'集計表 外国人'!G16)</f>
        <v>52</v>
      </c>
      <c r="H16" s="12">
        <f>SUM('集計表 日本人'!H16,'集計表 外国人'!H16)</f>
        <v>44</v>
      </c>
      <c r="I16" s="12">
        <f>SUM('集計表 日本人'!I16,'集計表 外国人'!I16)</f>
        <v>96</v>
      </c>
      <c r="J16" s="12">
        <f>SUM('集計表 日本人'!J16,'集計表 外国人'!J16)</f>
        <v>60</v>
      </c>
      <c r="K16" s="13" t="s">
        <v>115</v>
      </c>
      <c r="L16" s="12">
        <f>SUM('集計表 日本人'!L16,'集計表 外国人'!L16)</f>
        <v>9</v>
      </c>
      <c r="M16" s="12">
        <f>SUM('集計表 日本人'!M16,'集計表 外国人'!M16)</f>
        <v>15</v>
      </c>
      <c r="N16" s="12">
        <f>SUM('集計表 日本人'!N16,'集計表 外国人'!N16)</f>
        <v>24</v>
      </c>
      <c r="O16" s="12">
        <f>SUM('集計表 日本人'!O16,'集計表 外国人'!O16)</f>
        <v>13</v>
      </c>
    </row>
    <row r="17" spans="1:15" s="4" customFormat="1" ht="15.95" customHeight="1" x14ac:dyDescent="0.15">
      <c r="A17" s="11" t="s">
        <v>56</v>
      </c>
      <c r="B17" s="12">
        <f>SUM('集計表 日本人'!B17,'集計表 外国人'!B17)</f>
        <v>24</v>
      </c>
      <c r="C17" s="12">
        <f>SUM('集計表 日本人'!C17,'集計表 外国人'!C17)</f>
        <v>29</v>
      </c>
      <c r="D17" s="12">
        <f>SUM('集計表 日本人'!D17,'集計表 外国人'!D17)</f>
        <v>53</v>
      </c>
      <c r="E17" s="12">
        <f>SUM('集計表 日本人'!E17,'集計表 外国人'!E17)</f>
        <v>28</v>
      </c>
      <c r="F17" s="13" t="s">
        <v>86</v>
      </c>
      <c r="G17" s="12">
        <f>SUM('集計表 日本人'!G17,'集計表 外国人'!G17)</f>
        <v>8</v>
      </c>
      <c r="H17" s="12">
        <f>SUM('集計表 日本人'!H17,'集計表 外国人'!H17)</f>
        <v>7</v>
      </c>
      <c r="I17" s="12">
        <f>SUM('集計表 日本人'!I17,'集計表 外国人'!I17)</f>
        <v>15</v>
      </c>
      <c r="J17" s="12">
        <f>SUM('集計表 日本人'!J17,'集計表 外国人'!J17)</f>
        <v>7</v>
      </c>
      <c r="K17" s="13" t="s">
        <v>116</v>
      </c>
      <c r="L17" s="12">
        <f>SUM('集計表 日本人'!L17,'集計表 外国人'!L17)</f>
        <v>6</v>
      </c>
      <c r="M17" s="12">
        <f>SUM('集計表 日本人'!M17,'集計表 外国人'!M17)</f>
        <v>7</v>
      </c>
      <c r="N17" s="12">
        <f>SUM('集計表 日本人'!N17,'集計表 外国人'!N17)</f>
        <v>13</v>
      </c>
      <c r="O17" s="12">
        <f>SUM('集計表 日本人'!O17,'集計表 外国人'!O17)</f>
        <v>8</v>
      </c>
    </row>
    <row r="18" spans="1:15" s="4" customFormat="1" ht="15.95" customHeight="1" x14ac:dyDescent="0.15">
      <c r="A18" s="11" t="s">
        <v>57</v>
      </c>
      <c r="B18" s="12">
        <f>SUM('集計表 日本人'!B18,'集計表 外国人'!B18)</f>
        <v>8</v>
      </c>
      <c r="C18" s="12">
        <f>SUM('集計表 日本人'!C18,'集計表 外国人'!C18)</f>
        <v>8</v>
      </c>
      <c r="D18" s="12">
        <f>SUM('集計表 日本人'!D18,'集計表 外国人'!D18)</f>
        <v>16</v>
      </c>
      <c r="E18" s="12">
        <f>SUM('集計表 日本人'!E18,'集計表 外国人'!E18)</f>
        <v>8</v>
      </c>
      <c r="F18" s="13" t="s">
        <v>87</v>
      </c>
      <c r="G18" s="12">
        <f>SUM('集計表 日本人'!G18,'集計表 外国人'!G18)</f>
        <v>10</v>
      </c>
      <c r="H18" s="12">
        <f>SUM('集計表 日本人'!H18,'集計表 外国人'!H18)</f>
        <v>5</v>
      </c>
      <c r="I18" s="12">
        <f>SUM('集計表 日本人'!I18,'集計表 外国人'!I18)</f>
        <v>15</v>
      </c>
      <c r="J18" s="12">
        <f>SUM('集計表 日本人'!J18,'集計表 外国人'!J18)</f>
        <v>11</v>
      </c>
      <c r="K18" s="13" t="s">
        <v>117</v>
      </c>
      <c r="L18" s="12">
        <f>SUM('集計表 日本人'!L18,'集計表 外国人'!L18)</f>
        <v>12</v>
      </c>
      <c r="M18" s="12">
        <f>SUM('集計表 日本人'!M18,'集計表 外国人'!M18)</f>
        <v>27</v>
      </c>
      <c r="N18" s="12">
        <f>SUM('集計表 日本人'!N18,'集計表 外国人'!N18)</f>
        <v>39</v>
      </c>
      <c r="O18" s="12">
        <f>SUM('集計表 日本人'!O18,'集計表 外国人'!O18)</f>
        <v>28</v>
      </c>
    </row>
    <row r="19" spans="1:15" s="4" customFormat="1" ht="15.95" customHeight="1" x14ac:dyDescent="0.15">
      <c r="A19" s="11" t="s">
        <v>58</v>
      </c>
      <c r="B19" s="12">
        <f>SUM('集計表 日本人'!B19,'集計表 外国人'!B19)</f>
        <v>2</v>
      </c>
      <c r="C19" s="12">
        <f>SUM('集計表 日本人'!C19,'集計表 外国人'!C19)</f>
        <v>0</v>
      </c>
      <c r="D19" s="12">
        <f>SUM('集計表 日本人'!D19,'集計表 外国人'!D19)</f>
        <v>2</v>
      </c>
      <c r="E19" s="12">
        <f>SUM('集計表 日本人'!E19,'集計表 外国人'!E19)</f>
        <v>2</v>
      </c>
      <c r="F19" s="13" t="s">
        <v>88</v>
      </c>
      <c r="G19" s="12">
        <f>SUM('集計表 日本人'!G19,'集計表 外国人'!G19)</f>
        <v>1</v>
      </c>
      <c r="H19" s="12">
        <f>SUM('集計表 日本人'!H19,'集計表 外国人'!H19)</f>
        <v>0</v>
      </c>
      <c r="I19" s="12">
        <f>SUM('集計表 日本人'!I19,'集計表 外国人'!I19)</f>
        <v>1</v>
      </c>
      <c r="J19" s="12">
        <f>SUM('集計表 日本人'!J19,'集計表 外国人'!J19)</f>
        <v>1</v>
      </c>
      <c r="K19" s="13" t="s">
        <v>118</v>
      </c>
      <c r="L19" s="12">
        <f>SUM('集計表 日本人'!L19,'集計表 外国人'!L19)</f>
        <v>9</v>
      </c>
      <c r="M19" s="12">
        <f>SUM('集計表 日本人'!M19,'集計表 外国人'!M19)</f>
        <v>6</v>
      </c>
      <c r="N19" s="12">
        <f>SUM('集計表 日本人'!N19,'集計表 外国人'!N19)</f>
        <v>15</v>
      </c>
      <c r="O19" s="12">
        <f>SUM('集計表 日本人'!O19,'集計表 外国人'!O19)</f>
        <v>8</v>
      </c>
    </row>
    <row r="20" spans="1:15" s="4" customFormat="1" ht="15.95" customHeight="1" x14ac:dyDescent="0.15">
      <c r="A20" s="11" t="s">
        <v>59</v>
      </c>
      <c r="B20" s="12">
        <f>SUM('集計表 日本人'!B20,'集計表 外国人'!B20)</f>
        <v>98</v>
      </c>
      <c r="C20" s="12">
        <f>SUM('集計表 日本人'!C20,'集計表 外国人'!C20)</f>
        <v>112</v>
      </c>
      <c r="D20" s="12">
        <f>SUM('集計表 日本人'!D20,'集計表 外国人'!D20)</f>
        <v>210</v>
      </c>
      <c r="E20" s="12">
        <f>SUM('集計表 日本人'!E20,'集計表 外国人'!E20)</f>
        <v>102</v>
      </c>
      <c r="F20" s="13" t="s">
        <v>89</v>
      </c>
      <c r="G20" s="12">
        <f>SUM('集計表 日本人'!G20,'集計表 外国人'!G20)</f>
        <v>27</v>
      </c>
      <c r="H20" s="12">
        <f>SUM('集計表 日本人'!H20,'集計表 外国人'!H20)</f>
        <v>33</v>
      </c>
      <c r="I20" s="12">
        <f>SUM('集計表 日本人'!I20,'集計表 外国人'!I20)</f>
        <v>60</v>
      </c>
      <c r="J20" s="12">
        <f>SUM('集計表 日本人'!J20,'集計表 外国人'!J20)</f>
        <v>41</v>
      </c>
      <c r="K20" s="13" t="s">
        <v>119</v>
      </c>
      <c r="L20" s="12">
        <f>SUM('集計表 日本人'!L20,'集計表 外国人'!L20)</f>
        <v>52</v>
      </c>
      <c r="M20" s="12">
        <f>SUM('集計表 日本人'!M20,'集計表 外国人'!M20)</f>
        <v>60</v>
      </c>
      <c r="N20" s="12">
        <f>SUM('集計表 日本人'!N20,'集計表 外国人'!N20)</f>
        <v>112</v>
      </c>
      <c r="O20" s="12">
        <f>SUM('集計表 日本人'!O20,'集計表 外国人'!O20)</f>
        <v>78</v>
      </c>
    </row>
    <row r="21" spans="1:15" s="4" customFormat="1" ht="15.95" customHeight="1" x14ac:dyDescent="0.15">
      <c r="A21" s="11" t="s">
        <v>60</v>
      </c>
      <c r="B21" s="12">
        <f>SUM('集計表 日本人'!B21,'集計表 外国人'!B21)</f>
        <v>63</v>
      </c>
      <c r="C21" s="12">
        <f>SUM('集計表 日本人'!C21,'集計表 外国人'!C21)</f>
        <v>69</v>
      </c>
      <c r="D21" s="12">
        <f>SUM('集計表 日本人'!D21,'集計表 外国人'!D21)</f>
        <v>132</v>
      </c>
      <c r="E21" s="12">
        <f>SUM('集計表 日本人'!E21,'集計表 外国人'!E21)</f>
        <v>67</v>
      </c>
      <c r="F21" s="13" t="s">
        <v>90</v>
      </c>
      <c r="G21" s="12">
        <f>SUM('集計表 日本人'!G21,'集計表 外国人'!G21)</f>
        <v>2</v>
      </c>
      <c r="H21" s="12">
        <f>SUM('集計表 日本人'!H21,'集計表 外国人'!H21)</f>
        <v>1</v>
      </c>
      <c r="I21" s="12">
        <f>SUM('集計表 日本人'!I21,'集計表 外国人'!I21)</f>
        <v>3</v>
      </c>
      <c r="J21" s="12">
        <f>SUM('集計表 日本人'!J21,'集計表 外国人'!J21)</f>
        <v>2</v>
      </c>
      <c r="K21" s="13" t="s">
        <v>120</v>
      </c>
      <c r="L21" s="12">
        <f>SUM('集計表 日本人'!L21,'集計表 外国人'!L21)</f>
        <v>28</v>
      </c>
      <c r="M21" s="12">
        <f>SUM('集計表 日本人'!M21,'集計表 外国人'!M21)</f>
        <v>38</v>
      </c>
      <c r="N21" s="12">
        <f>SUM('集計表 日本人'!N21,'集計表 外国人'!N21)</f>
        <v>66</v>
      </c>
      <c r="O21" s="12">
        <f>SUM('集計表 日本人'!O21,'集計表 外国人'!O21)</f>
        <v>32</v>
      </c>
    </row>
    <row r="22" spans="1:15" s="4" customFormat="1" ht="15.95" customHeight="1" x14ac:dyDescent="0.15">
      <c r="A22" s="11" t="s">
        <v>61</v>
      </c>
      <c r="B22" s="12">
        <f>SUM('集計表 日本人'!B22,'集計表 外国人'!B22)</f>
        <v>8</v>
      </c>
      <c r="C22" s="12">
        <f>SUM('集計表 日本人'!C22,'集計表 外国人'!C22)</f>
        <v>13</v>
      </c>
      <c r="D22" s="12">
        <f>SUM('集計表 日本人'!D22,'集計表 外国人'!D22)</f>
        <v>21</v>
      </c>
      <c r="E22" s="12">
        <f>SUM('集計表 日本人'!E22,'集計表 外国人'!E22)</f>
        <v>14</v>
      </c>
      <c r="F22" s="13" t="s">
        <v>91</v>
      </c>
      <c r="G22" s="12">
        <f>SUM('集計表 日本人'!G22,'集計表 外国人'!G22)</f>
        <v>58</v>
      </c>
      <c r="H22" s="12">
        <f>SUM('集計表 日本人'!H22,'集計表 外国人'!H22)</f>
        <v>52</v>
      </c>
      <c r="I22" s="12">
        <f>SUM('集計表 日本人'!I22,'集計表 外国人'!I22)</f>
        <v>110</v>
      </c>
      <c r="J22" s="12">
        <f>SUM('集計表 日本人'!J22,'集計表 外国人'!J22)</f>
        <v>59</v>
      </c>
      <c r="K22" s="13" t="s">
        <v>121</v>
      </c>
      <c r="L22" s="12">
        <f>SUM('集計表 日本人'!L22,'集計表 外国人'!L22)</f>
        <v>62</v>
      </c>
      <c r="M22" s="12">
        <f>SUM('集計表 日本人'!M22,'集計表 外国人'!M22)</f>
        <v>54</v>
      </c>
      <c r="N22" s="12">
        <f>SUM('集計表 日本人'!N22,'集計表 外国人'!N22)</f>
        <v>116</v>
      </c>
      <c r="O22" s="12">
        <f>SUM('集計表 日本人'!O22,'集計表 外国人'!O22)</f>
        <v>76</v>
      </c>
    </row>
    <row r="23" spans="1:15" s="4" customFormat="1" ht="15.95" customHeight="1" x14ac:dyDescent="0.15">
      <c r="A23" s="11" t="s">
        <v>62</v>
      </c>
      <c r="B23" s="12">
        <f>SUM('集計表 日本人'!B23,'集計表 外国人'!B23)</f>
        <v>27</v>
      </c>
      <c r="C23" s="12">
        <f>SUM('集計表 日本人'!C23,'集計表 外国人'!C23)</f>
        <v>25</v>
      </c>
      <c r="D23" s="12">
        <f>SUM('集計表 日本人'!D23,'集計表 外国人'!D23)</f>
        <v>52</v>
      </c>
      <c r="E23" s="12">
        <f>SUM('集計表 日本人'!E23,'集計表 外国人'!E23)</f>
        <v>31</v>
      </c>
      <c r="F23" s="13" t="s">
        <v>92</v>
      </c>
      <c r="G23" s="12">
        <f>SUM('集計表 日本人'!G23,'集計表 外国人'!G23)</f>
        <v>112</v>
      </c>
      <c r="H23" s="12">
        <f>SUM('集計表 日本人'!H23,'集計表 外国人'!H23)</f>
        <v>117</v>
      </c>
      <c r="I23" s="12">
        <f>SUM('集計表 日本人'!I23,'集計表 外国人'!I23)</f>
        <v>229</v>
      </c>
      <c r="J23" s="12">
        <f>SUM('集計表 日本人'!J23,'集計表 外国人'!J23)</f>
        <v>135</v>
      </c>
      <c r="K23" s="13" t="s">
        <v>122</v>
      </c>
      <c r="L23" s="12">
        <f>SUM('集計表 日本人'!L23,'集計表 外国人'!L23)</f>
        <v>5</v>
      </c>
      <c r="M23" s="12">
        <f>SUM('集計表 日本人'!M23,'集計表 外国人'!M23)</f>
        <v>10</v>
      </c>
      <c r="N23" s="12">
        <f>SUM('集計表 日本人'!N23,'集計表 外国人'!N23)</f>
        <v>15</v>
      </c>
      <c r="O23" s="12">
        <f>SUM('集計表 日本人'!O23,'集計表 外国人'!O23)</f>
        <v>8</v>
      </c>
    </row>
    <row r="24" spans="1:15" s="4" customFormat="1" ht="15.95" customHeight="1" x14ac:dyDescent="0.15">
      <c r="A24" s="11" t="s">
        <v>63</v>
      </c>
      <c r="B24" s="12">
        <f>SUM('集計表 日本人'!B24,'集計表 外国人'!B24)</f>
        <v>15</v>
      </c>
      <c r="C24" s="12">
        <f>SUM('集計表 日本人'!C24,'集計表 外国人'!C24)</f>
        <v>25</v>
      </c>
      <c r="D24" s="12">
        <f>SUM('集計表 日本人'!D24,'集計表 外国人'!D24)</f>
        <v>40</v>
      </c>
      <c r="E24" s="12">
        <f>SUM('集計表 日本人'!E24,'集計表 外国人'!E24)</f>
        <v>31</v>
      </c>
      <c r="F24" s="13" t="s">
        <v>93</v>
      </c>
      <c r="G24" s="12">
        <f>SUM('集計表 日本人'!G24,'集計表 外国人'!G24)</f>
        <v>152</v>
      </c>
      <c r="H24" s="12">
        <f>SUM('集計表 日本人'!H24,'集計表 外国人'!H24)</f>
        <v>171</v>
      </c>
      <c r="I24" s="12">
        <f>SUM('集計表 日本人'!I24,'集計表 外国人'!I24)</f>
        <v>323</v>
      </c>
      <c r="J24" s="12">
        <f>SUM('集計表 日本人'!J24,'集計表 外国人'!J24)</f>
        <v>147</v>
      </c>
      <c r="K24" s="13" t="s">
        <v>123</v>
      </c>
      <c r="L24" s="12">
        <f>SUM('集計表 日本人'!L24,'集計表 外国人'!L24)</f>
        <v>32</v>
      </c>
      <c r="M24" s="12">
        <f>SUM('集計表 日本人'!M24,'集計表 外国人'!M24)</f>
        <v>28</v>
      </c>
      <c r="N24" s="12">
        <f>SUM('集計表 日本人'!N24,'集計表 外国人'!N24)</f>
        <v>60</v>
      </c>
      <c r="O24" s="12">
        <f>SUM('集計表 日本人'!O24,'集計表 外国人'!O24)</f>
        <v>30</v>
      </c>
    </row>
    <row r="25" spans="1:15" s="4" customFormat="1" ht="15.95" customHeight="1" x14ac:dyDescent="0.15">
      <c r="A25" s="11" t="s">
        <v>64</v>
      </c>
      <c r="B25" s="12">
        <f>SUM('集計表 日本人'!B25,'集計表 外国人'!B25)</f>
        <v>16</v>
      </c>
      <c r="C25" s="12">
        <f>SUM('集計表 日本人'!C25,'集計表 外国人'!C25)</f>
        <v>13</v>
      </c>
      <c r="D25" s="12">
        <f>SUM('集計表 日本人'!D25,'集計表 外国人'!D25)</f>
        <v>29</v>
      </c>
      <c r="E25" s="12">
        <f>SUM('集計表 日本人'!E25,'集計表 外国人'!E25)</f>
        <v>11</v>
      </c>
      <c r="F25" s="13" t="s">
        <v>94</v>
      </c>
      <c r="G25" s="12">
        <f>SUM('集計表 日本人'!G25,'集計表 外国人'!G25)</f>
        <v>11</v>
      </c>
      <c r="H25" s="12">
        <f>SUM('集計表 日本人'!H25,'集計表 外国人'!H25)</f>
        <v>7</v>
      </c>
      <c r="I25" s="12">
        <f>SUM('集計表 日本人'!I25,'集計表 外国人'!I25)</f>
        <v>18</v>
      </c>
      <c r="J25" s="12">
        <f>SUM('集計表 日本人'!J25,'集計表 外国人'!J25)</f>
        <v>16</v>
      </c>
      <c r="K25" s="13" t="s">
        <v>124</v>
      </c>
      <c r="L25" s="12">
        <f>SUM('集計表 日本人'!L25,'集計表 外国人'!L25)</f>
        <v>6</v>
      </c>
      <c r="M25" s="12">
        <f>SUM('集計表 日本人'!M25,'集計表 外国人'!M25)</f>
        <v>9</v>
      </c>
      <c r="N25" s="12">
        <f>SUM('集計表 日本人'!N25,'集計表 外国人'!N25)</f>
        <v>15</v>
      </c>
      <c r="O25" s="12">
        <f>SUM('集計表 日本人'!O25,'集計表 外国人'!O25)</f>
        <v>9</v>
      </c>
    </row>
    <row r="26" spans="1:15" s="4" customFormat="1" ht="15.95" customHeight="1" x14ac:dyDescent="0.15">
      <c r="A26" s="11" t="s">
        <v>65</v>
      </c>
      <c r="B26" s="12">
        <f>SUM('集計表 日本人'!B26,'集計表 外国人'!B26)</f>
        <v>23</v>
      </c>
      <c r="C26" s="12">
        <f>SUM('集計表 日本人'!C26,'集計表 外国人'!C26)</f>
        <v>27</v>
      </c>
      <c r="D26" s="12">
        <f>SUM('集計表 日本人'!D26,'集計表 外国人'!D26)</f>
        <v>50</v>
      </c>
      <c r="E26" s="12">
        <f>SUM('集計表 日本人'!E26,'集計表 外国人'!E26)</f>
        <v>26</v>
      </c>
      <c r="F26" s="13" t="s">
        <v>95</v>
      </c>
      <c r="G26" s="12">
        <f>SUM('集計表 日本人'!G26,'集計表 外国人'!G26)</f>
        <v>3</v>
      </c>
      <c r="H26" s="12">
        <f>SUM('集計表 日本人'!H26,'集計表 外国人'!H26)</f>
        <v>4</v>
      </c>
      <c r="I26" s="12">
        <f>SUM('集計表 日本人'!I26,'集計表 外国人'!I26)</f>
        <v>7</v>
      </c>
      <c r="J26" s="12">
        <f>SUM('集計表 日本人'!J26,'集計表 外国人'!J26)</f>
        <v>4</v>
      </c>
      <c r="K26" s="13" t="s">
        <v>125</v>
      </c>
      <c r="L26" s="12">
        <f>SUM('集計表 日本人'!L26,'集計表 外国人'!L26)</f>
        <v>71</v>
      </c>
      <c r="M26" s="12">
        <f>SUM('集計表 日本人'!M26,'集計表 外国人'!M26)</f>
        <v>76</v>
      </c>
      <c r="N26" s="12">
        <f>SUM('集計表 日本人'!N26,'集計表 外国人'!N26)</f>
        <v>147</v>
      </c>
      <c r="O26" s="12">
        <f>SUM('集計表 日本人'!O26,'集計表 外国人'!O26)</f>
        <v>70</v>
      </c>
    </row>
    <row r="27" spans="1:15" s="4" customFormat="1" ht="15.95" customHeight="1" x14ac:dyDescent="0.15">
      <c r="A27" s="11" t="s">
        <v>66</v>
      </c>
      <c r="B27" s="12">
        <f>SUM('集計表 日本人'!B27,'集計表 外国人'!B27)</f>
        <v>12</v>
      </c>
      <c r="C27" s="12">
        <f>SUM('集計表 日本人'!C27,'集計表 外国人'!C27)</f>
        <v>24</v>
      </c>
      <c r="D27" s="12">
        <f>SUM('集計表 日本人'!D27,'集計表 外国人'!D27)</f>
        <v>36</v>
      </c>
      <c r="E27" s="12">
        <f>SUM('集計表 日本人'!E27,'集計表 外国人'!E27)</f>
        <v>23</v>
      </c>
      <c r="F27" s="13" t="s">
        <v>96</v>
      </c>
      <c r="G27" s="12">
        <f>SUM('集計表 日本人'!G27,'集計表 外国人'!G27)</f>
        <v>9</v>
      </c>
      <c r="H27" s="12">
        <f>SUM('集計表 日本人'!H27,'集計表 外国人'!H27)</f>
        <v>6</v>
      </c>
      <c r="I27" s="12">
        <f>SUM('集計表 日本人'!I27,'集計表 外国人'!I27)</f>
        <v>15</v>
      </c>
      <c r="J27" s="12">
        <f>SUM('集計表 日本人'!J27,'集計表 外国人'!J27)</f>
        <v>10</v>
      </c>
      <c r="K27" s="13" t="s">
        <v>126</v>
      </c>
      <c r="L27" s="12">
        <f>SUM('集計表 日本人'!L27,'集計表 外国人'!L27)</f>
        <v>119</v>
      </c>
      <c r="M27" s="12">
        <f>SUM('集計表 日本人'!M27,'集計表 外国人'!M27)</f>
        <v>141</v>
      </c>
      <c r="N27" s="12">
        <f>SUM('集計表 日本人'!N27,'集計表 外国人'!N27)</f>
        <v>260</v>
      </c>
      <c r="O27" s="12">
        <f>SUM('集計表 日本人'!O27,'集計表 外国人'!O27)</f>
        <v>133</v>
      </c>
    </row>
    <row r="28" spans="1:15" s="4" customFormat="1" ht="15.95" customHeight="1" x14ac:dyDescent="0.15">
      <c r="A28" s="11" t="s">
        <v>67</v>
      </c>
      <c r="B28" s="12">
        <f>SUM('集計表 日本人'!B28,'集計表 外国人'!B28)</f>
        <v>9</v>
      </c>
      <c r="C28" s="12">
        <f>SUM('集計表 日本人'!C28,'集計表 外国人'!C28)</f>
        <v>6</v>
      </c>
      <c r="D28" s="12">
        <f>SUM('集計表 日本人'!D28,'集計表 外国人'!D28)</f>
        <v>15</v>
      </c>
      <c r="E28" s="12">
        <f>SUM('集計表 日本人'!E28,'集計表 外国人'!E28)</f>
        <v>6</v>
      </c>
      <c r="F28" s="13" t="s">
        <v>97</v>
      </c>
      <c r="G28" s="12">
        <f>SUM('集計表 日本人'!G28,'集計表 外国人'!G28)</f>
        <v>0</v>
      </c>
      <c r="H28" s="12">
        <f>SUM('集計表 日本人'!H28,'集計表 外国人'!H28)</f>
        <v>0</v>
      </c>
      <c r="I28" s="12">
        <f>SUM('集計表 日本人'!I28,'集計表 外国人'!I28)</f>
        <v>0</v>
      </c>
      <c r="J28" s="12">
        <f>SUM('集計表 日本人'!J28,'集計表 外国人'!J28)</f>
        <v>0</v>
      </c>
      <c r="K28" s="13" t="s">
        <v>127</v>
      </c>
      <c r="L28" s="12">
        <f>SUM('集計表 日本人'!L28,'集計表 外国人'!L28)</f>
        <v>170</v>
      </c>
      <c r="M28" s="12">
        <f>SUM('集計表 日本人'!M28,'集計表 外国人'!M28)</f>
        <v>193</v>
      </c>
      <c r="N28" s="12">
        <f>SUM('集計表 日本人'!N28,'集計表 外国人'!N28)</f>
        <v>363</v>
      </c>
      <c r="O28" s="12">
        <f>SUM('集計表 日本人'!O28,'集計表 外国人'!O28)</f>
        <v>186</v>
      </c>
    </row>
    <row r="29" spans="1:15" s="4" customFormat="1" ht="15.95" customHeight="1" x14ac:dyDescent="0.15">
      <c r="A29" s="11" t="s">
        <v>68</v>
      </c>
      <c r="B29" s="12">
        <f>SUM('集計表 日本人'!B29,'集計表 外国人'!B29)</f>
        <v>31</v>
      </c>
      <c r="C29" s="12">
        <f>SUM('集計表 日本人'!C29,'集計表 外国人'!C29)</f>
        <v>49</v>
      </c>
      <c r="D29" s="12">
        <f>SUM('集計表 日本人'!D29,'集計表 外国人'!D29)</f>
        <v>80</v>
      </c>
      <c r="E29" s="12">
        <f>SUM('集計表 日本人'!E29,'集計表 外国人'!E29)</f>
        <v>35</v>
      </c>
      <c r="F29" s="13" t="s">
        <v>98</v>
      </c>
      <c r="G29" s="12">
        <f>SUM('集計表 日本人'!G29,'集計表 外国人'!G29)</f>
        <v>50</v>
      </c>
      <c r="H29" s="12">
        <f>SUM('集計表 日本人'!H29,'集計表 外国人'!H29)</f>
        <v>47</v>
      </c>
      <c r="I29" s="12">
        <f>SUM('集計表 日本人'!I29,'集計表 外国人'!I29)</f>
        <v>97</v>
      </c>
      <c r="J29" s="12">
        <f>SUM('集計表 日本人'!J29,'集計表 外国人'!J29)</f>
        <v>72</v>
      </c>
      <c r="K29" s="13" t="s">
        <v>128</v>
      </c>
      <c r="L29" s="12">
        <f>SUM('集計表 日本人'!L29,'集計表 外国人'!L29)</f>
        <v>121</v>
      </c>
      <c r="M29" s="12">
        <f>SUM('集計表 日本人'!M29,'集計表 外国人'!M29)</f>
        <v>146</v>
      </c>
      <c r="N29" s="12">
        <f>SUM('集計表 日本人'!N29,'集計表 外国人'!N29)</f>
        <v>267</v>
      </c>
      <c r="O29" s="12">
        <f>SUM('集計表 日本人'!O29,'集計表 外国人'!O29)</f>
        <v>165</v>
      </c>
    </row>
    <row r="30" spans="1:15" s="4" customFormat="1" ht="15.95" customHeight="1" x14ac:dyDescent="0.15">
      <c r="A30" s="11" t="s">
        <v>69</v>
      </c>
      <c r="B30" s="12">
        <f>SUM('集計表 日本人'!B30,'集計表 外国人'!B30)</f>
        <v>20</v>
      </c>
      <c r="C30" s="12">
        <f>SUM('集計表 日本人'!C30,'集計表 外国人'!C30)</f>
        <v>23</v>
      </c>
      <c r="D30" s="12">
        <f>SUM('集計表 日本人'!D30,'集計表 外国人'!D30)</f>
        <v>43</v>
      </c>
      <c r="E30" s="12">
        <f>SUM('集計表 日本人'!E30,'集計表 外国人'!E30)</f>
        <v>25</v>
      </c>
      <c r="F30" s="13" t="s">
        <v>99</v>
      </c>
      <c r="G30" s="12">
        <f>SUM('集計表 日本人'!G30,'集計表 外国人'!G30)</f>
        <v>3</v>
      </c>
      <c r="H30" s="12">
        <f>SUM('集計表 日本人'!H30,'集計表 外国人'!H30)</f>
        <v>3</v>
      </c>
      <c r="I30" s="12">
        <f>SUM('集計表 日本人'!I30,'集計表 外国人'!I30)</f>
        <v>6</v>
      </c>
      <c r="J30" s="12">
        <f>SUM('集計表 日本人'!J30,'集計表 外国人'!J30)</f>
        <v>3</v>
      </c>
      <c r="K30" s="13" t="s">
        <v>129</v>
      </c>
      <c r="L30" s="12">
        <f>SUM('集計表 日本人'!L30,'集計表 外国人'!L30)</f>
        <v>16</v>
      </c>
      <c r="M30" s="12">
        <f>SUM('集計表 日本人'!M30,'集計表 外国人'!M30)</f>
        <v>36</v>
      </c>
      <c r="N30" s="12">
        <f>SUM('集計表 日本人'!N30,'集計表 外国人'!N30)</f>
        <v>52</v>
      </c>
      <c r="O30" s="12">
        <f>SUM('集計表 日本人'!O30,'集計表 外国人'!O30)</f>
        <v>30</v>
      </c>
    </row>
    <row r="31" spans="1:15" s="4" customFormat="1" ht="15.95" customHeight="1" x14ac:dyDescent="0.15">
      <c r="A31" s="11" t="s">
        <v>70</v>
      </c>
      <c r="B31" s="12">
        <f>SUM('集計表 日本人'!B31,'集計表 外国人'!B31)</f>
        <v>33</v>
      </c>
      <c r="C31" s="12">
        <f>SUM('集計表 日本人'!C31,'集計表 外国人'!C31)</f>
        <v>39</v>
      </c>
      <c r="D31" s="12">
        <f>SUM('集計表 日本人'!D31,'集計表 外国人'!D31)</f>
        <v>72</v>
      </c>
      <c r="E31" s="12">
        <f>SUM('集計表 日本人'!E31,'集計表 外国人'!E31)</f>
        <v>39</v>
      </c>
      <c r="F31" s="13" t="s">
        <v>100</v>
      </c>
      <c r="G31" s="12">
        <f>SUM('集計表 日本人'!G31,'集計表 外国人'!G31)</f>
        <v>14</v>
      </c>
      <c r="H31" s="12">
        <f>SUM('集計表 日本人'!H31,'集計表 外国人'!H31)</f>
        <v>16</v>
      </c>
      <c r="I31" s="12">
        <f>SUM('集計表 日本人'!I31,'集計表 外国人'!I31)</f>
        <v>30</v>
      </c>
      <c r="J31" s="12">
        <f>SUM('集計表 日本人'!J31,'集計表 外国人'!J31)</f>
        <v>15</v>
      </c>
      <c r="K31" s="13" t="s">
        <v>130</v>
      </c>
      <c r="L31" s="12">
        <f>SUM('集計表 日本人'!L31,'集計表 外国人'!L31)</f>
        <v>15</v>
      </c>
      <c r="M31" s="12">
        <f>SUM('集計表 日本人'!M31,'集計表 外国人'!M31)</f>
        <v>16</v>
      </c>
      <c r="N31" s="12">
        <f>SUM('集計表 日本人'!N31,'集計表 外国人'!N31)</f>
        <v>31</v>
      </c>
      <c r="O31" s="12">
        <f>SUM('集計表 日本人'!O31,'集計表 外国人'!O31)</f>
        <v>23</v>
      </c>
    </row>
    <row r="32" spans="1:15" s="4" customFormat="1" ht="15.95" customHeight="1" x14ac:dyDescent="0.15">
      <c r="A32" s="11" t="s">
        <v>71</v>
      </c>
      <c r="B32" s="12">
        <f>SUM('集計表 日本人'!B32,'集計表 外国人'!B32)</f>
        <v>35</v>
      </c>
      <c r="C32" s="12">
        <f>SUM('集計表 日本人'!C32,'集計表 外国人'!C32)</f>
        <v>45</v>
      </c>
      <c r="D32" s="12">
        <f>SUM('集計表 日本人'!D32,'集計表 外国人'!D32)</f>
        <v>80</v>
      </c>
      <c r="E32" s="12">
        <f>SUM('集計表 日本人'!E32,'集計表 外国人'!E32)</f>
        <v>60</v>
      </c>
      <c r="F32" s="13" t="s">
        <v>101</v>
      </c>
      <c r="G32" s="12">
        <f>SUM('集計表 日本人'!G32,'集計表 外国人'!G32)</f>
        <v>16</v>
      </c>
      <c r="H32" s="12">
        <f>SUM('集計表 日本人'!H32,'集計表 外国人'!H32)</f>
        <v>16</v>
      </c>
      <c r="I32" s="12">
        <f>SUM('集計表 日本人'!I32,'集計表 外国人'!I32)</f>
        <v>32</v>
      </c>
      <c r="J32" s="12">
        <f>SUM('集計表 日本人'!J32,'集計表 外国人'!J32)</f>
        <v>15</v>
      </c>
      <c r="K32" s="13" t="s">
        <v>131</v>
      </c>
      <c r="L32" s="12">
        <f>SUM('集計表 日本人'!L32,'集計表 外国人'!L32)</f>
        <v>22</v>
      </c>
      <c r="M32" s="12">
        <f>SUM('集計表 日本人'!M32,'集計表 外国人'!M32)</f>
        <v>21</v>
      </c>
      <c r="N32" s="12">
        <f>SUM('集計表 日本人'!N32,'集計表 外国人'!N32)</f>
        <v>43</v>
      </c>
      <c r="O32" s="12">
        <f>SUM('集計表 日本人'!O32,'集計表 外国人'!O32)</f>
        <v>26</v>
      </c>
    </row>
    <row r="33" spans="1:15" s="4" customFormat="1" ht="15.95" customHeight="1" x14ac:dyDescent="0.15">
      <c r="A33" s="11" t="s">
        <v>72</v>
      </c>
      <c r="B33" s="12">
        <f>SUM('集計表 日本人'!B33,'集計表 外国人'!B33)</f>
        <v>0</v>
      </c>
      <c r="C33" s="12">
        <f>SUM('集計表 日本人'!C33,'集計表 外国人'!C33)</f>
        <v>0</v>
      </c>
      <c r="D33" s="12">
        <f>SUM('集計表 日本人'!D33,'集計表 外国人'!D33)</f>
        <v>0</v>
      </c>
      <c r="E33" s="12">
        <f>SUM('集計表 日本人'!E33,'集計表 外国人'!E33)</f>
        <v>0</v>
      </c>
      <c r="F33" s="13" t="s">
        <v>102</v>
      </c>
      <c r="G33" s="12">
        <f>SUM('集計表 日本人'!G33,'集計表 外国人'!G33)</f>
        <v>3</v>
      </c>
      <c r="H33" s="12">
        <f>SUM('集計表 日本人'!H33,'集計表 外国人'!H33)</f>
        <v>2</v>
      </c>
      <c r="I33" s="12">
        <f>SUM('集計表 日本人'!I33,'集計表 外国人'!I33)</f>
        <v>5</v>
      </c>
      <c r="J33" s="12">
        <f>SUM('集計表 日本人'!J33,'集計表 外国人'!J33)</f>
        <v>1</v>
      </c>
      <c r="K33" s="13" t="s">
        <v>132</v>
      </c>
      <c r="L33" s="12">
        <f>SUM('集計表 日本人'!L33,'集計表 外国人'!L33)</f>
        <v>76</v>
      </c>
      <c r="M33" s="12">
        <f>SUM('集計表 日本人'!M33,'集計表 外国人'!M33)</f>
        <v>91</v>
      </c>
      <c r="N33" s="12">
        <f>SUM('集計表 日本人'!N33,'集計表 外国人'!N33)</f>
        <v>167</v>
      </c>
      <c r="O33" s="12">
        <f>SUM('集計表 日本人'!O33,'集計表 外国人'!O33)</f>
        <v>100</v>
      </c>
    </row>
    <row r="34" spans="1:15" s="4" customFormat="1" ht="15.95" customHeight="1" x14ac:dyDescent="0.15">
      <c r="A34" s="14" t="s">
        <v>73</v>
      </c>
      <c r="B34" s="15">
        <f>SUM('集計表 日本人'!B34,'集計表 外国人'!B34)</f>
        <v>21</v>
      </c>
      <c r="C34" s="15">
        <f>SUM('集計表 日本人'!C34,'集計表 外国人'!C34)</f>
        <v>26</v>
      </c>
      <c r="D34" s="15">
        <f>SUM('集計表 日本人'!D34,'集計表 外国人'!D34)</f>
        <v>47</v>
      </c>
      <c r="E34" s="15">
        <f>SUM('集計表 日本人'!E34,'集計表 外国人'!E34)</f>
        <v>23</v>
      </c>
      <c r="F34" s="16" t="s">
        <v>103</v>
      </c>
      <c r="G34" s="15">
        <f>SUM('集計表 日本人'!G34,'集計表 外国人'!G34)</f>
        <v>7</v>
      </c>
      <c r="H34" s="15">
        <f>SUM('集計表 日本人'!H34,'集計表 外国人'!H34)</f>
        <v>7</v>
      </c>
      <c r="I34" s="15">
        <f>SUM('集計表 日本人'!I34,'集計表 外国人'!I34)</f>
        <v>14</v>
      </c>
      <c r="J34" s="15">
        <f>SUM('集計表 日本人'!J34,'集計表 外国人'!J34)</f>
        <v>6</v>
      </c>
      <c r="K34" s="16" t="s">
        <v>133</v>
      </c>
      <c r="L34" s="15">
        <f>SUM('集計表 日本人'!L34,'集計表 外国人'!L34)</f>
        <v>16</v>
      </c>
      <c r="M34" s="15">
        <f>SUM('集計表 日本人'!M34,'集計表 外国人'!M34)</f>
        <v>24</v>
      </c>
      <c r="N34" s="15">
        <f>SUM('集計表 日本人'!N34,'集計表 外国人'!N34)</f>
        <v>40</v>
      </c>
      <c r="O34" s="15">
        <f>SUM('集計表 日本人'!O34,'集計表 外国人'!O34)</f>
        <v>21</v>
      </c>
    </row>
    <row r="35" spans="1:15" ht="17.25" x14ac:dyDescent="0.15">
      <c r="A35" s="19" t="str">
        <f>A1</f>
        <v>北海道岩見沢市　　　　　　　　　　　　　</v>
      </c>
      <c r="E35" s="2" t="str">
        <f>E1</f>
        <v>住所別人口及び世帯数統計表</v>
      </c>
      <c r="F35" s="2"/>
      <c r="G35" s="2"/>
      <c r="H35" s="2"/>
      <c r="I35" s="2"/>
      <c r="J35" s="2"/>
      <c r="K35" s="4"/>
      <c r="N35" s="5"/>
      <c r="O35" s="3" t="s">
        <v>887</v>
      </c>
    </row>
    <row r="36" spans="1:15" x14ac:dyDescent="0.15">
      <c r="K36" s="17" t="str">
        <f>K2</f>
        <v xml:space="preserve">令和　２年　９月分　　　　             </v>
      </c>
      <c r="L36" s="17" t="str">
        <f>L2</f>
        <v>令和　２年１０月　２日           作成</v>
      </c>
      <c r="M36" s="18"/>
      <c r="N36" s="17"/>
      <c r="O36" s="3" t="str">
        <f>O2</f>
        <v>（全体）</v>
      </c>
    </row>
    <row r="38" spans="1:15" s="4" customFormat="1" ht="15.95" customHeight="1" x14ac:dyDescent="0.15">
      <c r="A38" s="6" t="s">
        <v>905</v>
      </c>
      <c r="B38" s="6" t="s">
        <v>2</v>
      </c>
      <c r="C38" s="6" t="s">
        <v>3</v>
      </c>
      <c r="D38" s="6" t="s">
        <v>4</v>
      </c>
      <c r="E38" s="6" t="s">
        <v>5</v>
      </c>
      <c r="F38" s="7" t="s">
        <v>905</v>
      </c>
      <c r="G38" s="6" t="s">
        <v>2</v>
      </c>
      <c r="H38" s="6" t="s">
        <v>3</v>
      </c>
      <c r="I38" s="6" t="s">
        <v>4</v>
      </c>
      <c r="J38" s="6" t="s">
        <v>5</v>
      </c>
      <c r="K38" s="7" t="s">
        <v>905</v>
      </c>
      <c r="L38" s="6" t="s">
        <v>2</v>
      </c>
      <c r="M38" s="6" t="s">
        <v>3</v>
      </c>
      <c r="N38" s="6" t="s">
        <v>4</v>
      </c>
      <c r="O38" s="6" t="s">
        <v>5</v>
      </c>
    </row>
    <row r="39" spans="1:15" s="4" customFormat="1" ht="15.95" customHeight="1" x14ac:dyDescent="0.15">
      <c r="A39" s="8" t="s">
        <v>134</v>
      </c>
      <c r="B39" s="9">
        <f>SUM('集計表 日本人'!B39,'集計表 外国人'!B39)</f>
        <v>16</v>
      </c>
      <c r="C39" s="9">
        <f>SUM('集計表 日本人'!C39,'集計表 外国人'!C39)</f>
        <v>29</v>
      </c>
      <c r="D39" s="9">
        <f>SUM('集計表 日本人'!D39,'集計表 外国人'!D39)</f>
        <v>45</v>
      </c>
      <c r="E39" s="9">
        <f>SUM('集計表 日本人'!E39,'集計表 外国人'!E39)</f>
        <v>29</v>
      </c>
      <c r="F39" s="10" t="s">
        <v>164</v>
      </c>
      <c r="G39" s="9">
        <f>SUM('集計表 日本人'!G39,'集計表 外国人'!G39)</f>
        <v>28</v>
      </c>
      <c r="H39" s="9">
        <f>SUM('集計表 日本人'!H39,'集計表 外国人'!H39)</f>
        <v>21</v>
      </c>
      <c r="I39" s="9">
        <f>SUM('集計表 日本人'!I39,'集計表 外国人'!I39)</f>
        <v>49</v>
      </c>
      <c r="J39" s="9">
        <f>SUM('集計表 日本人'!J39,'集計表 外国人'!J39)</f>
        <v>29</v>
      </c>
      <c r="K39" s="10" t="s">
        <v>194</v>
      </c>
      <c r="L39" s="9">
        <f>SUM('集計表 日本人'!L39,'集計表 外国人'!L39)</f>
        <v>0</v>
      </c>
      <c r="M39" s="9">
        <f>SUM('集計表 日本人'!M39,'集計表 外国人'!M39)</f>
        <v>4</v>
      </c>
      <c r="N39" s="9">
        <f>SUM('集計表 日本人'!N39,'集計表 外国人'!N39)</f>
        <v>4</v>
      </c>
      <c r="O39" s="9">
        <f>SUM('集計表 日本人'!O39,'集計表 外国人'!O39)</f>
        <v>4</v>
      </c>
    </row>
    <row r="40" spans="1:15" s="4" customFormat="1" ht="15.95" customHeight="1" x14ac:dyDescent="0.15">
      <c r="A40" s="11" t="s">
        <v>135</v>
      </c>
      <c r="B40" s="12">
        <f>SUM('集計表 日本人'!B40,'集計表 外国人'!B40)</f>
        <v>5</v>
      </c>
      <c r="C40" s="12">
        <f>SUM('集計表 日本人'!C40,'集計表 外国人'!C40)</f>
        <v>7</v>
      </c>
      <c r="D40" s="12">
        <f>SUM('集計表 日本人'!D40,'集計表 外国人'!D40)</f>
        <v>12</v>
      </c>
      <c r="E40" s="12">
        <f>SUM('集計表 日本人'!E40,'集計表 外国人'!E40)</f>
        <v>9</v>
      </c>
      <c r="F40" s="13" t="s">
        <v>165</v>
      </c>
      <c r="G40" s="12">
        <f>SUM('集計表 日本人'!G40,'集計表 外国人'!G40)</f>
        <v>4</v>
      </c>
      <c r="H40" s="12">
        <f>SUM('集計表 日本人'!H40,'集計表 外国人'!H40)</f>
        <v>2</v>
      </c>
      <c r="I40" s="12">
        <f>SUM('集計表 日本人'!I40,'集計表 外国人'!I40)</f>
        <v>6</v>
      </c>
      <c r="J40" s="12">
        <f>SUM('集計表 日本人'!J40,'集計表 外国人'!J40)</f>
        <v>5</v>
      </c>
      <c r="K40" s="13" t="s">
        <v>195</v>
      </c>
      <c r="L40" s="12">
        <f>SUM('集計表 日本人'!L40,'集計表 外国人'!L40)</f>
        <v>3</v>
      </c>
      <c r="M40" s="12">
        <f>SUM('集計表 日本人'!M40,'集計表 外国人'!M40)</f>
        <v>6</v>
      </c>
      <c r="N40" s="12">
        <f>SUM('集計表 日本人'!N40,'集計表 外国人'!N40)</f>
        <v>9</v>
      </c>
      <c r="O40" s="12">
        <f>SUM('集計表 日本人'!O40,'集計表 外国人'!O40)</f>
        <v>3</v>
      </c>
    </row>
    <row r="41" spans="1:15" s="4" customFormat="1" ht="15.95" customHeight="1" x14ac:dyDescent="0.15">
      <c r="A41" s="11" t="s">
        <v>136</v>
      </c>
      <c r="B41" s="12">
        <f>SUM('集計表 日本人'!B41,'集計表 外国人'!B41)</f>
        <v>1</v>
      </c>
      <c r="C41" s="12">
        <f>SUM('集計表 日本人'!C41,'集計表 外国人'!C41)</f>
        <v>3</v>
      </c>
      <c r="D41" s="12">
        <f>SUM('集計表 日本人'!D41,'集計表 外国人'!D41)</f>
        <v>4</v>
      </c>
      <c r="E41" s="12">
        <f>SUM('集計表 日本人'!E41,'集計表 外国人'!E41)</f>
        <v>2</v>
      </c>
      <c r="F41" s="13" t="s">
        <v>166</v>
      </c>
      <c r="G41" s="12">
        <f>SUM('集計表 日本人'!G41,'集計表 外国人'!G41)</f>
        <v>12</v>
      </c>
      <c r="H41" s="12">
        <f>SUM('集計表 日本人'!H41,'集計表 外国人'!H41)</f>
        <v>22</v>
      </c>
      <c r="I41" s="12">
        <f>SUM('集計表 日本人'!I41,'集計表 外国人'!I41)</f>
        <v>34</v>
      </c>
      <c r="J41" s="12">
        <f>SUM('集計表 日本人'!J41,'集計表 外国人'!J41)</f>
        <v>20</v>
      </c>
      <c r="K41" s="13" t="s">
        <v>196</v>
      </c>
      <c r="L41" s="12">
        <f>SUM('集計表 日本人'!L41,'集計表 外国人'!L41)</f>
        <v>12</v>
      </c>
      <c r="M41" s="12">
        <f>SUM('集計表 日本人'!M41,'集計表 外国人'!M41)</f>
        <v>10</v>
      </c>
      <c r="N41" s="12">
        <f>SUM('集計表 日本人'!N41,'集計表 外国人'!N41)</f>
        <v>22</v>
      </c>
      <c r="O41" s="12">
        <f>SUM('集計表 日本人'!O41,'集計表 外国人'!O41)</f>
        <v>16</v>
      </c>
    </row>
    <row r="42" spans="1:15" s="4" customFormat="1" ht="15.95" customHeight="1" x14ac:dyDescent="0.15">
      <c r="A42" s="11" t="s">
        <v>137</v>
      </c>
      <c r="B42" s="12">
        <f>SUM('集計表 日本人'!B42,'集計表 外国人'!B42)</f>
        <v>46</v>
      </c>
      <c r="C42" s="12">
        <f>SUM('集計表 日本人'!C42,'集計表 外国人'!C42)</f>
        <v>54</v>
      </c>
      <c r="D42" s="12">
        <f>SUM('集計表 日本人'!D42,'集計表 外国人'!D42)</f>
        <v>100</v>
      </c>
      <c r="E42" s="12">
        <f>SUM('集計表 日本人'!E42,'集計表 外国人'!E42)</f>
        <v>41</v>
      </c>
      <c r="F42" s="13" t="s">
        <v>167</v>
      </c>
      <c r="G42" s="12">
        <f>SUM('集計表 日本人'!G42,'集計表 外国人'!G42)</f>
        <v>0</v>
      </c>
      <c r="H42" s="12">
        <f>SUM('集計表 日本人'!H42,'集計表 外国人'!H42)</f>
        <v>0</v>
      </c>
      <c r="I42" s="12">
        <f>SUM('集計表 日本人'!I42,'集計表 外国人'!I42)</f>
        <v>0</v>
      </c>
      <c r="J42" s="12">
        <f>SUM('集計表 日本人'!J42,'集計表 外国人'!J42)</f>
        <v>0</v>
      </c>
      <c r="K42" s="13" t="s">
        <v>197</v>
      </c>
      <c r="L42" s="12">
        <f>SUM('集計表 日本人'!L42,'集計表 外国人'!L42)</f>
        <v>6</v>
      </c>
      <c r="M42" s="12">
        <f>SUM('集計表 日本人'!M42,'集計表 外国人'!M42)</f>
        <v>9</v>
      </c>
      <c r="N42" s="12">
        <f>SUM('集計表 日本人'!N42,'集計表 外国人'!N42)</f>
        <v>15</v>
      </c>
      <c r="O42" s="12">
        <f>SUM('集計表 日本人'!O42,'集計表 外国人'!O42)</f>
        <v>12</v>
      </c>
    </row>
    <row r="43" spans="1:15" s="4" customFormat="1" ht="15.95" customHeight="1" x14ac:dyDescent="0.15">
      <c r="A43" s="11" t="s">
        <v>138</v>
      </c>
      <c r="B43" s="12">
        <f>SUM('集計表 日本人'!B43,'集計表 外国人'!B43)</f>
        <v>21</v>
      </c>
      <c r="C43" s="12">
        <f>SUM('集計表 日本人'!C43,'集計表 外国人'!C43)</f>
        <v>22</v>
      </c>
      <c r="D43" s="12">
        <f>SUM('集計表 日本人'!D43,'集計表 外国人'!D43)</f>
        <v>43</v>
      </c>
      <c r="E43" s="12">
        <f>SUM('集計表 日本人'!E43,'集計表 外国人'!E43)</f>
        <v>23</v>
      </c>
      <c r="F43" s="13" t="s">
        <v>168</v>
      </c>
      <c r="G43" s="12">
        <f>SUM('集計表 日本人'!G43,'集計表 外国人'!G43)</f>
        <v>62</v>
      </c>
      <c r="H43" s="12">
        <f>SUM('集計表 日本人'!H43,'集計表 外国人'!H43)</f>
        <v>105</v>
      </c>
      <c r="I43" s="12">
        <f>SUM('集計表 日本人'!I43,'集計表 外国人'!I43)</f>
        <v>167</v>
      </c>
      <c r="J43" s="12">
        <f>SUM('集計表 日本人'!J43,'集計表 外国人'!J43)</f>
        <v>90</v>
      </c>
      <c r="K43" s="13" t="s">
        <v>198</v>
      </c>
      <c r="L43" s="12">
        <f>SUM('集計表 日本人'!L43,'集計表 外国人'!L43)</f>
        <v>41</v>
      </c>
      <c r="M43" s="12">
        <f>SUM('集計表 日本人'!M43,'集計表 外国人'!M43)</f>
        <v>41</v>
      </c>
      <c r="N43" s="12">
        <f>SUM('集計表 日本人'!N43,'集計表 外国人'!N43)</f>
        <v>82</v>
      </c>
      <c r="O43" s="12">
        <f>SUM('集計表 日本人'!O43,'集計表 外国人'!O43)</f>
        <v>64</v>
      </c>
    </row>
    <row r="44" spans="1:15" s="4" customFormat="1" ht="15.95" customHeight="1" x14ac:dyDescent="0.15">
      <c r="A44" s="11" t="s">
        <v>139</v>
      </c>
      <c r="B44" s="12">
        <f>SUM('集計表 日本人'!B44,'集計表 外国人'!B44)</f>
        <v>79</v>
      </c>
      <c r="C44" s="12">
        <f>SUM('集計表 日本人'!C44,'集計表 外国人'!C44)</f>
        <v>72</v>
      </c>
      <c r="D44" s="12">
        <f>SUM('集計表 日本人'!D44,'集計表 外国人'!D44)</f>
        <v>151</v>
      </c>
      <c r="E44" s="12">
        <f>SUM('集計表 日本人'!E44,'集計表 外国人'!E44)</f>
        <v>89</v>
      </c>
      <c r="F44" s="13" t="s">
        <v>169</v>
      </c>
      <c r="G44" s="12">
        <f>SUM('集計表 日本人'!G44,'集計表 外国人'!G44)</f>
        <v>29</v>
      </c>
      <c r="H44" s="12">
        <f>SUM('集計表 日本人'!H44,'集計表 外国人'!H44)</f>
        <v>35</v>
      </c>
      <c r="I44" s="12">
        <f>SUM('集計表 日本人'!I44,'集計表 外国人'!I44)</f>
        <v>64</v>
      </c>
      <c r="J44" s="12">
        <f>SUM('集計表 日本人'!J44,'集計表 外国人'!J44)</f>
        <v>32</v>
      </c>
      <c r="K44" s="13" t="s">
        <v>199</v>
      </c>
      <c r="L44" s="12">
        <f>SUM('集計表 日本人'!L44,'集計表 外国人'!L44)</f>
        <v>13</v>
      </c>
      <c r="M44" s="12">
        <f>SUM('集計表 日本人'!M44,'集計表 外国人'!M44)</f>
        <v>9</v>
      </c>
      <c r="N44" s="12">
        <f>SUM('集計表 日本人'!N44,'集計表 外国人'!N44)</f>
        <v>22</v>
      </c>
      <c r="O44" s="12">
        <f>SUM('集計表 日本人'!O44,'集計表 外国人'!O44)</f>
        <v>13</v>
      </c>
    </row>
    <row r="45" spans="1:15" s="4" customFormat="1" ht="15.95" customHeight="1" x14ac:dyDescent="0.15">
      <c r="A45" s="11" t="s">
        <v>140</v>
      </c>
      <c r="B45" s="12">
        <f>SUM('集計表 日本人'!B45,'集計表 外国人'!B45)</f>
        <v>157</v>
      </c>
      <c r="C45" s="12">
        <f>SUM('集計表 日本人'!C45,'集計表 外国人'!C45)</f>
        <v>196</v>
      </c>
      <c r="D45" s="12">
        <f>SUM('集計表 日本人'!D45,'集計表 外国人'!D45)</f>
        <v>353</v>
      </c>
      <c r="E45" s="12">
        <f>SUM('集計表 日本人'!E45,'集計表 外国人'!E45)</f>
        <v>204</v>
      </c>
      <c r="F45" s="13" t="s">
        <v>170</v>
      </c>
      <c r="G45" s="12">
        <f>SUM('集計表 日本人'!G45,'集計表 外国人'!G45)</f>
        <v>29</v>
      </c>
      <c r="H45" s="12">
        <f>SUM('集計表 日本人'!H45,'集計表 外国人'!H45)</f>
        <v>27</v>
      </c>
      <c r="I45" s="12">
        <f>SUM('集計表 日本人'!I45,'集計表 外国人'!I45)</f>
        <v>56</v>
      </c>
      <c r="J45" s="12">
        <f>SUM('集計表 日本人'!J45,'集計表 外国人'!J45)</f>
        <v>26</v>
      </c>
      <c r="K45" s="13" t="s">
        <v>200</v>
      </c>
      <c r="L45" s="12">
        <f>SUM('集計表 日本人'!L45,'集計表 外国人'!L45)</f>
        <v>17</v>
      </c>
      <c r="M45" s="12">
        <f>SUM('集計表 日本人'!M45,'集計表 外国人'!M45)</f>
        <v>45</v>
      </c>
      <c r="N45" s="12">
        <f>SUM('集計表 日本人'!N45,'集計表 外国人'!N45)</f>
        <v>62</v>
      </c>
      <c r="O45" s="12">
        <f>SUM('集計表 日本人'!O45,'集計表 外国人'!O45)</f>
        <v>57</v>
      </c>
    </row>
    <row r="46" spans="1:15" s="4" customFormat="1" ht="15.95" customHeight="1" x14ac:dyDescent="0.15">
      <c r="A46" s="11" t="s">
        <v>141</v>
      </c>
      <c r="B46" s="12">
        <f>SUM('集計表 日本人'!B46,'集計表 外国人'!B46)</f>
        <v>77</v>
      </c>
      <c r="C46" s="12">
        <f>SUM('集計表 日本人'!C46,'集計表 外国人'!C46)</f>
        <v>101</v>
      </c>
      <c r="D46" s="12">
        <f>SUM('集計表 日本人'!D46,'集計表 外国人'!D46)</f>
        <v>178</v>
      </c>
      <c r="E46" s="12">
        <f>SUM('集計表 日本人'!E46,'集計表 外国人'!E46)</f>
        <v>89</v>
      </c>
      <c r="F46" s="13" t="s">
        <v>171</v>
      </c>
      <c r="G46" s="12">
        <f>SUM('集計表 日本人'!G46,'集計表 外国人'!G46)</f>
        <v>23</v>
      </c>
      <c r="H46" s="12">
        <f>SUM('集計表 日本人'!H46,'集計表 外国人'!H46)</f>
        <v>30</v>
      </c>
      <c r="I46" s="12">
        <f>SUM('集計表 日本人'!I46,'集計表 外国人'!I46)</f>
        <v>53</v>
      </c>
      <c r="J46" s="12">
        <f>SUM('集計表 日本人'!J46,'集計表 外国人'!J46)</f>
        <v>29</v>
      </c>
      <c r="K46" s="13" t="s">
        <v>201</v>
      </c>
      <c r="L46" s="12">
        <f>SUM('集計表 日本人'!L46,'集計表 外国人'!L46)</f>
        <v>2</v>
      </c>
      <c r="M46" s="12">
        <f>SUM('集計表 日本人'!M46,'集計表 外国人'!M46)</f>
        <v>7</v>
      </c>
      <c r="N46" s="12">
        <f>SUM('集計表 日本人'!N46,'集計表 外国人'!N46)</f>
        <v>9</v>
      </c>
      <c r="O46" s="12">
        <f>SUM('集計表 日本人'!O46,'集計表 外国人'!O46)</f>
        <v>6</v>
      </c>
    </row>
    <row r="47" spans="1:15" s="4" customFormat="1" ht="15.95" customHeight="1" x14ac:dyDescent="0.15">
      <c r="A47" s="11" t="s">
        <v>142</v>
      </c>
      <c r="B47" s="12">
        <f>SUM('集計表 日本人'!B47,'集計表 外国人'!B47)</f>
        <v>27</v>
      </c>
      <c r="C47" s="12">
        <f>SUM('集計表 日本人'!C47,'集計表 外国人'!C47)</f>
        <v>39</v>
      </c>
      <c r="D47" s="12">
        <f>SUM('集計表 日本人'!D47,'集計表 外国人'!D47)</f>
        <v>66</v>
      </c>
      <c r="E47" s="12">
        <f>SUM('集計表 日本人'!E47,'集計表 外国人'!E47)</f>
        <v>37</v>
      </c>
      <c r="F47" s="13" t="s">
        <v>172</v>
      </c>
      <c r="G47" s="12">
        <f>SUM('集計表 日本人'!G47,'集計表 外国人'!G47)</f>
        <v>38</v>
      </c>
      <c r="H47" s="12">
        <f>SUM('集計表 日本人'!H47,'集計表 外国人'!H47)</f>
        <v>43</v>
      </c>
      <c r="I47" s="12">
        <f>SUM('集計表 日本人'!I47,'集計表 外国人'!I47)</f>
        <v>81</v>
      </c>
      <c r="J47" s="12">
        <f>SUM('集計表 日本人'!J47,'集計表 外国人'!J47)</f>
        <v>46</v>
      </c>
      <c r="K47" s="13" t="s">
        <v>202</v>
      </c>
      <c r="L47" s="12">
        <f>SUM('集計表 日本人'!L47,'集計表 外国人'!L47)</f>
        <v>2</v>
      </c>
      <c r="M47" s="12">
        <f>SUM('集計表 日本人'!M47,'集計表 外国人'!M47)</f>
        <v>7</v>
      </c>
      <c r="N47" s="12">
        <f>SUM('集計表 日本人'!N47,'集計表 外国人'!N47)</f>
        <v>9</v>
      </c>
      <c r="O47" s="12">
        <f>SUM('集計表 日本人'!O47,'集計表 外国人'!O47)</f>
        <v>6</v>
      </c>
    </row>
    <row r="48" spans="1:15" s="4" customFormat="1" ht="15.95" customHeight="1" x14ac:dyDescent="0.15">
      <c r="A48" s="11" t="s">
        <v>143</v>
      </c>
      <c r="B48" s="12">
        <f>SUM('集計表 日本人'!B48,'集計表 外国人'!B48)</f>
        <v>45</v>
      </c>
      <c r="C48" s="12">
        <f>SUM('集計表 日本人'!C48,'集計表 外国人'!C48)</f>
        <v>45</v>
      </c>
      <c r="D48" s="12">
        <f>SUM('集計表 日本人'!D48,'集計表 外国人'!D48)</f>
        <v>90</v>
      </c>
      <c r="E48" s="12">
        <f>SUM('集計表 日本人'!E48,'集計表 外国人'!E48)</f>
        <v>46</v>
      </c>
      <c r="F48" s="13" t="s">
        <v>173</v>
      </c>
      <c r="G48" s="12">
        <f>SUM('集計表 日本人'!G48,'集計表 外国人'!G48)</f>
        <v>0</v>
      </c>
      <c r="H48" s="12">
        <f>SUM('集計表 日本人'!H48,'集計表 外国人'!H48)</f>
        <v>1</v>
      </c>
      <c r="I48" s="12">
        <f>SUM('集計表 日本人'!I48,'集計表 外国人'!I48)</f>
        <v>1</v>
      </c>
      <c r="J48" s="12">
        <f>SUM('集計表 日本人'!J48,'集計表 外国人'!J48)</f>
        <v>1</v>
      </c>
      <c r="K48" s="13" t="s">
        <v>203</v>
      </c>
      <c r="L48" s="12">
        <f>SUM('集計表 日本人'!L48,'集計表 外国人'!L48)</f>
        <v>10</v>
      </c>
      <c r="M48" s="12">
        <f>SUM('集計表 日本人'!M48,'集計表 外国人'!M48)</f>
        <v>11</v>
      </c>
      <c r="N48" s="12">
        <f>SUM('集計表 日本人'!N48,'集計表 外国人'!N48)</f>
        <v>21</v>
      </c>
      <c r="O48" s="12">
        <f>SUM('集計表 日本人'!O48,'集計表 外国人'!O48)</f>
        <v>9</v>
      </c>
    </row>
    <row r="49" spans="1:15" s="4" customFormat="1" ht="15.95" customHeight="1" x14ac:dyDescent="0.15">
      <c r="A49" s="11" t="s">
        <v>144</v>
      </c>
      <c r="B49" s="12">
        <f>SUM('集計表 日本人'!B49,'集計表 外国人'!B49)</f>
        <v>39</v>
      </c>
      <c r="C49" s="12">
        <f>SUM('集計表 日本人'!C49,'集計表 外国人'!C49)</f>
        <v>55</v>
      </c>
      <c r="D49" s="12">
        <f>SUM('集計表 日本人'!D49,'集計表 外国人'!D49)</f>
        <v>94</v>
      </c>
      <c r="E49" s="12">
        <f>SUM('集計表 日本人'!E49,'集計表 外国人'!E49)</f>
        <v>50</v>
      </c>
      <c r="F49" s="13" t="s">
        <v>174</v>
      </c>
      <c r="G49" s="12">
        <f>SUM('集計表 日本人'!G49,'集計表 外国人'!G49)</f>
        <v>1</v>
      </c>
      <c r="H49" s="12">
        <f>SUM('集計表 日本人'!H49,'集計表 外国人'!H49)</f>
        <v>0</v>
      </c>
      <c r="I49" s="12">
        <f>SUM('集計表 日本人'!I49,'集計表 外国人'!I49)</f>
        <v>1</v>
      </c>
      <c r="J49" s="12">
        <f>SUM('集計表 日本人'!J49,'集計表 外国人'!J49)</f>
        <v>1</v>
      </c>
      <c r="K49" s="13" t="s">
        <v>204</v>
      </c>
      <c r="L49" s="12">
        <f>SUM('集計表 日本人'!L49,'集計表 外国人'!L49)</f>
        <v>18</v>
      </c>
      <c r="M49" s="12">
        <f>SUM('集計表 日本人'!M49,'集計表 外国人'!M49)</f>
        <v>19</v>
      </c>
      <c r="N49" s="12">
        <f>SUM('集計表 日本人'!N49,'集計表 外国人'!N49)</f>
        <v>37</v>
      </c>
      <c r="O49" s="12">
        <f>SUM('集計表 日本人'!O49,'集計表 外国人'!O49)</f>
        <v>22</v>
      </c>
    </row>
    <row r="50" spans="1:15" s="4" customFormat="1" ht="15.95" customHeight="1" x14ac:dyDescent="0.15">
      <c r="A50" s="11" t="s">
        <v>145</v>
      </c>
      <c r="B50" s="12">
        <f>SUM('集計表 日本人'!B50,'集計表 外国人'!B50)</f>
        <v>27</v>
      </c>
      <c r="C50" s="12">
        <f>SUM('集計表 日本人'!C50,'集計表 外国人'!C50)</f>
        <v>26</v>
      </c>
      <c r="D50" s="12">
        <f>SUM('集計表 日本人'!D50,'集計表 外国人'!D50)</f>
        <v>53</v>
      </c>
      <c r="E50" s="12">
        <f>SUM('集計表 日本人'!E50,'集計表 外国人'!E50)</f>
        <v>28</v>
      </c>
      <c r="F50" s="13" t="s">
        <v>175</v>
      </c>
      <c r="G50" s="12">
        <f>SUM('集計表 日本人'!G50,'集計表 外国人'!G50)</f>
        <v>1</v>
      </c>
      <c r="H50" s="12">
        <f>SUM('集計表 日本人'!H50,'集計表 外国人'!H50)</f>
        <v>0</v>
      </c>
      <c r="I50" s="12">
        <f>SUM('集計表 日本人'!I50,'集計表 外国人'!I50)</f>
        <v>1</v>
      </c>
      <c r="J50" s="12">
        <f>SUM('集計表 日本人'!J50,'集計表 外国人'!J50)</f>
        <v>1</v>
      </c>
      <c r="K50" s="13" t="s">
        <v>205</v>
      </c>
      <c r="L50" s="12">
        <f>SUM('集計表 日本人'!L50,'集計表 外国人'!L50)</f>
        <v>6</v>
      </c>
      <c r="M50" s="12">
        <f>SUM('集計表 日本人'!M50,'集計表 外国人'!M50)</f>
        <v>11</v>
      </c>
      <c r="N50" s="12">
        <f>SUM('集計表 日本人'!N50,'集計表 外国人'!N50)</f>
        <v>17</v>
      </c>
      <c r="O50" s="12">
        <f>SUM('集計表 日本人'!O50,'集計表 外国人'!O50)</f>
        <v>7</v>
      </c>
    </row>
    <row r="51" spans="1:15" s="4" customFormat="1" ht="15.95" customHeight="1" x14ac:dyDescent="0.15">
      <c r="A51" s="11" t="s">
        <v>146</v>
      </c>
      <c r="B51" s="12">
        <f>SUM('集計表 日本人'!B51,'集計表 外国人'!B51)</f>
        <v>55</v>
      </c>
      <c r="C51" s="12">
        <f>SUM('集計表 日本人'!C51,'集計表 外国人'!C51)</f>
        <v>29</v>
      </c>
      <c r="D51" s="12">
        <f>SUM('集計表 日本人'!D51,'集計表 外国人'!D51)</f>
        <v>84</v>
      </c>
      <c r="E51" s="12">
        <f>SUM('集計表 日本人'!E51,'集計表 外国人'!E51)</f>
        <v>66</v>
      </c>
      <c r="F51" s="13" t="s">
        <v>176</v>
      </c>
      <c r="G51" s="12">
        <f>SUM('集計表 日本人'!G51,'集計表 外国人'!G51)</f>
        <v>16</v>
      </c>
      <c r="H51" s="12">
        <f>SUM('集計表 日本人'!H51,'集計表 外国人'!H51)</f>
        <v>13</v>
      </c>
      <c r="I51" s="12">
        <f>SUM('集計表 日本人'!I51,'集計表 外国人'!I51)</f>
        <v>29</v>
      </c>
      <c r="J51" s="12">
        <f>SUM('集計表 日本人'!J51,'集計表 外国人'!J51)</f>
        <v>22</v>
      </c>
      <c r="K51" s="13" t="s">
        <v>206</v>
      </c>
      <c r="L51" s="12">
        <f>SUM('集計表 日本人'!L51,'集計表 外国人'!L51)</f>
        <v>30</v>
      </c>
      <c r="M51" s="12">
        <f>SUM('集計表 日本人'!M51,'集計表 外国人'!M51)</f>
        <v>30</v>
      </c>
      <c r="N51" s="12">
        <f>SUM('集計表 日本人'!N51,'集計表 外国人'!N51)</f>
        <v>60</v>
      </c>
      <c r="O51" s="12">
        <f>SUM('集計表 日本人'!O51,'集計表 外国人'!O51)</f>
        <v>36</v>
      </c>
    </row>
    <row r="52" spans="1:15" s="4" customFormat="1" ht="15.95" customHeight="1" x14ac:dyDescent="0.15">
      <c r="A52" s="11" t="s">
        <v>147</v>
      </c>
      <c r="B52" s="12">
        <f>SUM('集計表 日本人'!B52,'集計表 外国人'!B52)</f>
        <v>8</v>
      </c>
      <c r="C52" s="12">
        <f>SUM('集計表 日本人'!C52,'集計表 外国人'!C52)</f>
        <v>7</v>
      </c>
      <c r="D52" s="12">
        <f>SUM('集計表 日本人'!D52,'集計表 外国人'!D52)</f>
        <v>15</v>
      </c>
      <c r="E52" s="12">
        <f>SUM('集計表 日本人'!E52,'集計表 外国人'!E52)</f>
        <v>5</v>
      </c>
      <c r="F52" s="13" t="s">
        <v>177</v>
      </c>
      <c r="G52" s="12">
        <f>SUM('集計表 日本人'!G52,'集計表 外国人'!G52)</f>
        <v>0</v>
      </c>
      <c r="H52" s="12">
        <f>SUM('集計表 日本人'!H52,'集計表 外国人'!H52)</f>
        <v>3</v>
      </c>
      <c r="I52" s="12">
        <f>SUM('集計表 日本人'!I52,'集計表 外国人'!I52)</f>
        <v>3</v>
      </c>
      <c r="J52" s="12">
        <f>SUM('集計表 日本人'!J52,'集計表 外国人'!J52)</f>
        <v>2</v>
      </c>
      <c r="K52" s="13" t="s">
        <v>207</v>
      </c>
      <c r="L52" s="12">
        <f>SUM('集計表 日本人'!L52,'集計表 外国人'!L52)</f>
        <v>20</v>
      </c>
      <c r="M52" s="12">
        <f>SUM('集計表 日本人'!M52,'集計表 外国人'!M52)</f>
        <v>23</v>
      </c>
      <c r="N52" s="12">
        <f>SUM('集計表 日本人'!N52,'集計表 外国人'!N52)</f>
        <v>43</v>
      </c>
      <c r="O52" s="12">
        <f>SUM('集計表 日本人'!O52,'集計表 外国人'!O52)</f>
        <v>23</v>
      </c>
    </row>
    <row r="53" spans="1:15" s="4" customFormat="1" ht="15.95" customHeight="1" x14ac:dyDescent="0.15">
      <c r="A53" s="11" t="s">
        <v>148</v>
      </c>
      <c r="B53" s="12">
        <f>SUM('集計表 日本人'!B53,'集計表 外国人'!B53)</f>
        <v>16</v>
      </c>
      <c r="C53" s="12">
        <f>SUM('集計表 日本人'!C53,'集計表 外国人'!C53)</f>
        <v>19</v>
      </c>
      <c r="D53" s="12">
        <f>SUM('集計表 日本人'!D53,'集計表 外国人'!D53)</f>
        <v>35</v>
      </c>
      <c r="E53" s="12">
        <f>SUM('集計表 日本人'!E53,'集計表 外国人'!E53)</f>
        <v>18</v>
      </c>
      <c r="F53" s="13" t="s">
        <v>178</v>
      </c>
      <c r="G53" s="12">
        <f>SUM('集計表 日本人'!G53,'集計表 外国人'!G53)</f>
        <v>3</v>
      </c>
      <c r="H53" s="12">
        <f>SUM('集計表 日本人'!H53,'集計表 外国人'!H53)</f>
        <v>0</v>
      </c>
      <c r="I53" s="12">
        <f>SUM('集計表 日本人'!I53,'集計表 外国人'!I53)</f>
        <v>3</v>
      </c>
      <c r="J53" s="12">
        <f>SUM('集計表 日本人'!J53,'集計表 外国人'!J53)</f>
        <v>3</v>
      </c>
      <c r="K53" s="13" t="s">
        <v>208</v>
      </c>
      <c r="L53" s="12">
        <f>SUM('集計表 日本人'!L53,'集計表 外国人'!L53)</f>
        <v>24</v>
      </c>
      <c r="M53" s="12">
        <f>SUM('集計表 日本人'!M53,'集計表 外国人'!M53)</f>
        <v>24</v>
      </c>
      <c r="N53" s="12">
        <f>SUM('集計表 日本人'!N53,'集計表 外国人'!N53)</f>
        <v>48</v>
      </c>
      <c r="O53" s="12">
        <f>SUM('集計表 日本人'!O53,'集計表 外国人'!O53)</f>
        <v>33</v>
      </c>
    </row>
    <row r="54" spans="1:15" s="4" customFormat="1" ht="15.95" customHeight="1" x14ac:dyDescent="0.15">
      <c r="A54" s="11" t="s">
        <v>149</v>
      </c>
      <c r="B54" s="12">
        <f>SUM('集計表 日本人'!B54,'集計表 外国人'!B54)</f>
        <v>18</v>
      </c>
      <c r="C54" s="12">
        <f>SUM('集計表 日本人'!C54,'集計表 外国人'!C54)</f>
        <v>39</v>
      </c>
      <c r="D54" s="12">
        <f>SUM('集計表 日本人'!D54,'集計表 外国人'!D54)</f>
        <v>57</v>
      </c>
      <c r="E54" s="12">
        <f>SUM('集計表 日本人'!E54,'集計表 外国人'!E54)</f>
        <v>39</v>
      </c>
      <c r="F54" s="13" t="s">
        <v>179</v>
      </c>
      <c r="G54" s="12">
        <f>SUM('集計表 日本人'!G54,'集計表 外国人'!G54)</f>
        <v>5</v>
      </c>
      <c r="H54" s="12">
        <f>SUM('集計表 日本人'!H54,'集計表 外国人'!H54)</f>
        <v>3</v>
      </c>
      <c r="I54" s="12">
        <f>SUM('集計表 日本人'!I54,'集計表 外国人'!I54)</f>
        <v>8</v>
      </c>
      <c r="J54" s="12">
        <f>SUM('集計表 日本人'!J54,'集計表 外国人'!J54)</f>
        <v>6</v>
      </c>
      <c r="K54" s="13" t="s">
        <v>209</v>
      </c>
      <c r="L54" s="12">
        <f>SUM('集計表 日本人'!L54,'集計表 外国人'!L54)</f>
        <v>18</v>
      </c>
      <c r="M54" s="12">
        <f>SUM('集計表 日本人'!M54,'集計表 外国人'!M54)</f>
        <v>16</v>
      </c>
      <c r="N54" s="12">
        <f>SUM('集計表 日本人'!N54,'集計表 外国人'!N54)</f>
        <v>34</v>
      </c>
      <c r="O54" s="12">
        <f>SUM('集計表 日本人'!O54,'集計表 外国人'!O54)</f>
        <v>19</v>
      </c>
    </row>
    <row r="55" spans="1:15" s="4" customFormat="1" ht="15.95" customHeight="1" x14ac:dyDescent="0.15">
      <c r="A55" s="11" t="s">
        <v>150</v>
      </c>
      <c r="B55" s="12">
        <f>SUM('集計表 日本人'!B55,'集計表 外国人'!B55)</f>
        <v>54</v>
      </c>
      <c r="C55" s="12">
        <f>SUM('集計表 日本人'!C55,'集計表 外国人'!C55)</f>
        <v>64</v>
      </c>
      <c r="D55" s="12">
        <f>SUM('集計表 日本人'!D55,'集計表 外国人'!D55)</f>
        <v>118</v>
      </c>
      <c r="E55" s="12">
        <f>SUM('集計表 日本人'!E55,'集計表 外国人'!E55)</f>
        <v>64</v>
      </c>
      <c r="F55" s="13" t="s">
        <v>180</v>
      </c>
      <c r="G55" s="12">
        <f>SUM('集計表 日本人'!G55,'集計表 外国人'!G55)</f>
        <v>3</v>
      </c>
      <c r="H55" s="12">
        <f>SUM('集計表 日本人'!H55,'集計表 外国人'!H55)</f>
        <v>5</v>
      </c>
      <c r="I55" s="12">
        <f>SUM('集計表 日本人'!I55,'集計表 外国人'!I55)</f>
        <v>8</v>
      </c>
      <c r="J55" s="12">
        <f>SUM('集計表 日本人'!J55,'集計表 外国人'!J55)</f>
        <v>5</v>
      </c>
      <c r="K55" s="13" t="s">
        <v>210</v>
      </c>
      <c r="L55" s="12">
        <f>SUM('集計表 日本人'!L55,'集計表 外国人'!L55)</f>
        <v>23</v>
      </c>
      <c r="M55" s="12">
        <f>SUM('集計表 日本人'!M55,'集計表 外国人'!M55)</f>
        <v>18</v>
      </c>
      <c r="N55" s="12">
        <f>SUM('集計表 日本人'!N55,'集計表 外国人'!N55)</f>
        <v>41</v>
      </c>
      <c r="O55" s="12">
        <f>SUM('集計表 日本人'!O55,'集計表 外国人'!O55)</f>
        <v>20</v>
      </c>
    </row>
    <row r="56" spans="1:15" s="4" customFormat="1" ht="15.95" customHeight="1" x14ac:dyDescent="0.15">
      <c r="A56" s="11" t="s">
        <v>151</v>
      </c>
      <c r="B56" s="12">
        <f>SUM('集計表 日本人'!B56,'集計表 外国人'!B56)</f>
        <v>0</v>
      </c>
      <c r="C56" s="12">
        <f>SUM('集計表 日本人'!C56,'集計表 外国人'!C56)</f>
        <v>0</v>
      </c>
      <c r="D56" s="12">
        <f>SUM('集計表 日本人'!D56,'集計表 外国人'!D56)</f>
        <v>0</v>
      </c>
      <c r="E56" s="12">
        <f>SUM('集計表 日本人'!E56,'集計表 外国人'!E56)</f>
        <v>0</v>
      </c>
      <c r="F56" s="13" t="s">
        <v>181</v>
      </c>
      <c r="G56" s="12">
        <f>SUM('集計表 日本人'!G56,'集計表 外国人'!G56)</f>
        <v>14</v>
      </c>
      <c r="H56" s="12">
        <f>SUM('集計表 日本人'!H56,'集計表 外国人'!H56)</f>
        <v>12</v>
      </c>
      <c r="I56" s="12">
        <f>SUM('集計表 日本人'!I56,'集計表 外国人'!I56)</f>
        <v>26</v>
      </c>
      <c r="J56" s="12">
        <f>SUM('集計表 日本人'!J56,'集計表 外国人'!J56)</f>
        <v>10</v>
      </c>
      <c r="K56" s="13" t="s">
        <v>211</v>
      </c>
      <c r="L56" s="12">
        <f>SUM('集計表 日本人'!L56,'集計表 外国人'!L56)</f>
        <v>0</v>
      </c>
      <c r="M56" s="12">
        <f>SUM('集計表 日本人'!M56,'集計表 外国人'!M56)</f>
        <v>0</v>
      </c>
      <c r="N56" s="12">
        <f>SUM('集計表 日本人'!N56,'集計表 外国人'!N56)</f>
        <v>0</v>
      </c>
      <c r="O56" s="12">
        <f>SUM('集計表 日本人'!O56,'集計表 外国人'!O56)</f>
        <v>0</v>
      </c>
    </row>
    <row r="57" spans="1:15" s="4" customFormat="1" ht="15.95" customHeight="1" x14ac:dyDescent="0.15">
      <c r="A57" s="11" t="s">
        <v>152</v>
      </c>
      <c r="B57" s="12">
        <f>SUM('集計表 日本人'!B57,'集計表 外国人'!B57)</f>
        <v>8</v>
      </c>
      <c r="C57" s="12">
        <f>SUM('集計表 日本人'!C57,'集計表 外国人'!C57)</f>
        <v>10</v>
      </c>
      <c r="D57" s="12">
        <f>SUM('集計表 日本人'!D57,'集計表 外国人'!D57)</f>
        <v>18</v>
      </c>
      <c r="E57" s="12">
        <f>SUM('集計表 日本人'!E57,'集計表 外国人'!E57)</f>
        <v>11</v>
      </c>
      <c r="F57" s="13" t="s">
        <v>182</v>
      </c>
      <c r="G57" s="12">
        <f>SUM('集計表 日本人'!G57,'集計表 外国人'!G57)</f>
        <v>6</v>
      </c>
      <c r="H57" s="12">
        <f>SUM('集計表 日本人'!H57,'集計表 外国人'!H57)</f>
        <v>15</v>
      </c>
      <c r="I57" s="12">
        <f>SUM('集計表 日本人'!I57,'集計表 外国人'!I57)</f>
        <v>21</v>
      </c>
      <c r="J57" s="12">
        <f>SUM('集計表 日本人'!J57,'集計表 外国人'!J57)</f>
        <v>12</v>
      </c>
      <c r="K57" s="13" t="s">
        <v>212</v>
      </c>
      <c r="L57" s="12">
        <f>SUM('集計表 日本人'!L57,'集計表 外国人'!L57)</f>
        <v>8</v>
      </c>
      <c r="M57" s="12">
        <f>SUM('集計表 日本人'!M57,'集計表 外国人'!M57)</f>
        <v>8</v>
      </c>
      <c r="N57" s="12">
        <f>SUM('集計表 日本人'!N57,'集計表 外国人'!N57)</f>
        <v>16</v>
      </c>
      <c r="O57" s="12">
        <f>SUM('集計表 日本人'!O57,'集計表 外国人'!O57)</f>
        <v>12</v>
      </c>
    </row>
    <row r="58" spans="1:15" s="4" customFormat="1" ht="15.95" customHeight="1" x14ac:dyDescent="0.15">
      <c r="A58" s="11" t="s">
        <v>153</v>
      </c>
      <c r="B58" s="12">
        <f>SUM('集計表 日本人'!B58,'集計表 外国人'!B58)</f>
        <v>0</v>
      </c>
      <c r="C58" s="12">
        <f>SUM('集計表 日本人'!C58,'集計表 外国人'!C58)</f>
        <v>0</v>
      </c>
      <c r="D58" s="12">
        <f>SUM('集計表 日本人'!D58,'集計表 外国人'!D58)</f>
        <v>0</v>
      </c>
      <c r="E58" s="12">
        <f>SUM('集計表 日本人'!E58,'集計表 外国人'!E58)</f>
        <v>0</v>
      </c>
      <c r="F58" s="13" t="s">
        <v>183</v>
      </c>
      <c r="G58" s="12">
        <f>SUM('集計表 日本人'!G58,'集計表 外国人'!G58)</f>
        <v>22</v>
      </c>
      <c r="H58" s="12">
        <f>SUM('集計表 日本人'!H58,'集計表 外国人'!H58)</f>
        <v>14</v>
      </c>
      <c r="I58" s="12">
        <f>SUM('集計表 日本人'!I58,'集計表 外国人'!I58)</f>
        <v>36</v>
      </c>
      <c r="J58" s="12">
        <f>SUM('集計表 日本人'!J58,'集計表 外国人'!J58)</f>
        <v>23</v>
      </c>
      <c r="K58" s="13" t="s">
        <v>213</v>
      </c>
      <c r="L58" s="12">
        <f>SUM('集計表 日本人'!L58,'集計表 外国人'!L58)</f>
        <v>53</v>
      </c>
      <c r="M58" s="12">
        <f>SUM('集計表 日本人'!M58,'集計表 外国人'!M58)</f>
        <v>77</v>
      </c>
      <c r="N58" s="12">
        <f>SUM('集計表 日本人'!N58,'集計表 外国人'!N58)</f>
        <v>130</v>
      </c>
      <c r="O58" s="12">
        <f>SUM('集計表 日本人'!O58,'集計表 外国人'!O58)</f>
        <v>103</v>
      </c>
    </row>
    <row r="59" spans="1:15" s="4" customFormat="1" ht="15.95" customHeight="1" x14ac:dyDescent="0.15">
      <c r="A59" s="11" t="s">
        <v>154</v>
      </c>
      <c r="B59" s="12">
        <f>SUM('集計表 日本人'!B59,'集計表 外国人'!B59)</f>
        <v>74</v>
      </c>
      <c r="C59" s="12">
        <f>SUM('集計表 日本人'!C59,'集計表 外国人'!C59)</f>
        <v>80</v>
      </c>
      <c r="D59" s="12">
        <f>SUM('集計表 日本人'!D59,'集計表 外国人'!D59)</f>
        <v>154</v>
      </c>
      <c r="E59" s="12">
        <f>SUM('集計表 日本人'!E59,'集計表 外国人'!E59)</f>
        <v>81</v>
      </c>
      <c r="F59" s="13" t="s">
        <v>184</v>
      </c>
      <c r="G59" s="12">
        <f>SUM('集計表 日本人'!G59,'集計表 外国人'!G59)</f>
        <v>5</v>
      </c>
      <c r="H59" s="12">
        <f>SUM('集計表 日本人'!H59,'集計表 外国人'!H59)</f>
        <v>6</v>
      </c>
      <c r="I59" s="12">
        <f>SUM('集計表 日本人'!I59,'集計表 外国人'!I59)</f>
        <v>11</v>
      </c>
      <c r="J59" s="12">
        <f>SUM('集計表 日本人'!J59,'集計表 外国人'!J59)</f>
        <v>8</v>
      </c>
      <c r="K59" s="13" t="s">
        <v>214</v>
      </c>
      <c r="L59" s="12">
        <f>SUM('集計表 日本人'!L59,'集計表 外国人'!L59)</f>
        <v>2</v>
      </c>
      <c r="M59" s="12">
        <f>SUM('集計表 日本人'!M59,'集計表 外国人'!M59)</f>
        <v>2</v>
      </c>
      <c r="N59" s="12">
        <f>SUM('集計表 日本人'!N59,'集計表 外国人'!N59)</f>
        <v>4</v>
      </c>
      <c r="O59" s="12">
        <f>SUM('集計表 日本人'!O59,'集計表 外国人'!O59)</f>
        <v>3</v>
      </c>
    </row>
    <row r="60" spans="1:15" s="4" customFormat="1" ht="15.95" customHeight="1" x14ac:dyDescent="0.15">
      <c r="A60" s="11" t="s">
        <v>155</v>
      </c>
      <c r="B60" s="12">
        <f>SUM('集計表 日本人'!B60,'集計表 外国人'!B60)</f>
        <v>58</v>
      </c>
      <c r="C60" s="12">
        <f>SUM('集計表 日本人'!C60,'集計表 外国人'!C60)</f>
        <v>70</v>
      </c>
      <c r="D60" s="12">
        <f>SUM('集計表 日本人'!D60,'集計表 外国人'!D60)</f>
        <v>128</v>
      </c>
      <c r="E60" s="12">
        <f>SUM('集計表 日本人'!E60,'集計表 外国人'!E60)</f>
        <v>60</v>
      </c>
      <c r="F60" s="13" t="s">
        <v>185</v>
      </c>
      <c r="G60" s="12">
        <f>SUM('集計表 日本人'!G60,'集計表 外国人'!G60)</f>
        <v>8</v>
      </c>
      <c r="H60" s="12">
        <f>SUM('集計表 日本人'!H60,'集計表 外国人'!H60)</f>
        <v>11</v>
      </c>
      <c r="I60" s="12">
        <f>SUM('集計表 日本人'!I60,'集計表 外国人'!I60)</f>
        <v>19</v>
      </c>
      <c r="J60" s="12">
        <f>SUM('集計表 日本人'!J60,'集計表 外国人'!J60)</f>
        <v>15</v>
      </c>
      <c r="K60" s="13" t="s">
        <v>215</v>
      </c>
      <c r="L60" s="12">
        <f>SUM('集計表 日本人'!L60,'集計表 外国人'!L60)</f>
        <v>2</v>
      </c>
      <c r="M60" s="12">
        <f>SUM('集計表 日本人'!M60,'集計表 外国人'!M60)</f>
        <v>3</v>
      </c>
      <c r="N60" s="12">
        <f>SUM('集計表 日本人'!N60,'集計表 外国人'!N60)</f>
        <v>5</v>
      </c>
      <c r="O60" s="12">
        <f>SUM('集計表 日本人'!O60,'集計表 外国人'!O60)</f>
        <v>3</v>
      </c>
    </row>
    <row r="61" spans="1:15" s="4" customFormat="1" ht="15.95" customHeight="1" x14ac:dyDescent="0.15">
      <c r="A61" s="11" t="s">
        <v>156</v>
      </c>
      <c r="B61" s="12">
        <f>SUM('集計表 日本人'!B61,'集計表 外国人'!B61)</f>
        <v>0</v>
      </c>
      <c r="C61" s="12">
        <f>SUM('集計表 日本人'!C61,'集計表 外国人'!C61)</f>
        <v>0</v>
      </c>
      <c r="D61" s="12">
        <f>SUM('集計表 日本人'!D61,'集計表 外国人'!D61)</f>
        <v>0</v>
      </c>
      <c r="E61" s="12">
        <f>SUM('集計表 日本人'!E61,'集計表 外国人'!E61)</f>
        <v>0</v>
      </c>
      <c r="F61" s="13" t="s">
        <v>186</v>
      </c>
      <c r="G61" s="12">
        <f>SUM('集計表 日本人'!G61,'集計表 外国人'!G61)</f>
        <v>4</v>
      </c>
      <c r="H61" s="12">
        <f>SUM('集計表 日本人'!H61,'集計表 外国人'!H61)</f>
        <v>6</v>
      </c>
      <c r="I61" s="12">
        <f>SUM('集計表 日本人'!I61,'集計表 外国人'!I61)</f>
        <v>10</v>
      </c>
      <c r="J61" s="12">
        <f>SUM('集計表 日本人'!J61,'集計表 外国人'!J61)</f>
        <v>6</v>
      </c>
      <c r="K61" s="13" t="s">
        <v>216</v>
      </c>
      <c r="L61" s="12">
        <f>SUM('集計表 日本人'!L61,'集計表 外国人'!L61)</f>
        <v>29</v>
      </c>
      <c r="M61" s="12">
        <f>SUM('集計表 日本人'!M61,'集計表 外国人'!M61)</f>
        <v>38</v>
      </c>
      <c r="N61" s="12">
        <f>SUM('集計表 日本人'!N61,'集計表 外国人'!N61)</f>
        <v>67</v>
      </c>
      <c r="O61" s="12">
        <f>SUM('集計表 日本人'!O61,'集計表 外国人'!O61)</f>
        <v>58</v>
      </c>
    </row>
    <row r="62" spans="1:15" s="4" customFormat="1" ht="15.95" customHeight="1" x14ac:dyDescent="0.15">
      <c r="A62" s="11" t="s">
        <v>157</v>
      </c>
      <c r="B62" s="12">
        <f>SUM('集計表 日本人'!B62,'集計表 外国人'!B62)</f>
        <v>15</v>
      </c>
      <c r="C62" s="12">
        <f>SUM('集計表 日本人'!C62,'集計表 外国人'!C62)</f>
        <v>17</v>
      </c>
      <c r="D62" s="12">
        <f>SUM('集計表 日本人'!D62,'集計表 外国人'!D62)</f>
        <v>32</v>
      </c>
      <c r="E62" s="12">
        <f>SUM('集計表 日本人'!E62,'集計表 外国人'!E62)</f>
        <v>16</v>
      </c>
      <c r="F62" s="13" t="s">
        <v>187</v>
      </c>
      <c r="G62" s="12">
        <f>SUM('集計表 日本人'!G62,'集計表 外国人'!G62)</f>
        <v>1</v>
      </c>
      <c r="H62" s="12">
        <f>SUM('集計表 日本人'!H62,'集計表 外国人'!H62)</f>
        <v>4</v>
      </c>
      <c r="I62" s="12">
        <f>SUM('集計表 日本人'!I62,'集計表 外国人'!I62)</f>
        <v>5</v>
      </c>
      <c r="J62" s="12">
        <f>SUM('集計表 日本人'!J62,'集計表 外国人'!J62)</f>
        <v>4</v>
      </c>
      <c r="K62" s="13" t="s">
        <v>217</v>
      </c>
      <c r="L62" s="12">
        <f>SUM('集計表 日本人'!L62,'集計表 外国人'!L62)</f>
        <v>7</v>
      </c>
      <c r="M62" s="12">
        <f>SUM('集計表 日本人'!M62,'集計表 外国人'!M62)</f>
        <v>11</v>
      </c>
      <c r="N62" s="12">
        <f>SUM('集計表 日本人'!N62,'集計表 外国人'!N62)</f>
        <v>18</v>
      </c>
      <c r="O62" s="12">
        <f>SUM('集計表 日本人'!O62,'集計表 外国人'!O62)</f>
        <v>7</v>
      </c>
    </row>
    <row r="63" spans="1:15" s="4" customFormat="1" ht="15.95" customHeight="1" x14ac:dyDescent="0.15">
      <c r="A63" s="11" t="s">
        <v>158</v>
      </c>
      <c r="B63" s="12">
        <f>SUM('集計表 日本人'!B63,'集計表 外国人'!B63)</f>
        <v>14</v>
      </c>
      <c r="C63" s="12">
        <f>SUM('集計表 日本人'!C63,'集計表 外国人'!C63)</f>
        <v>14</v>
      </c>
      <c r="D63" s="12">
        <f>SUM('集計表 日本人'!D63,'集計表 外国人'!D63)</f>
        <v>28</v>
      </c>
      <c r="E63" s="12">
        <f>SUM('集計表 日本人'!E63,'集計表 外国人'!E63)</f>
        <v>18</v>
      </c>
      <c r="F63" s="13" t="s">
        <v>188</v>
      </c>
      <c r="G63" s="12">
        <f>SUM('集計表 日本人'!G63,'集計表 外国人'!G63)</f>
        <v>1</v>
      </c>
      <c r="H63" s="12">
        <f>SUM('集計表 日本人'!H63,'集計表 外国人'!H63)</f>
        <v>3</v>
      </c>
      <c r="I63" s="12">
        <f>SUM('集計表 日本人'!I63,'集計表 外国人'!I63)</f>
        <v>4</v>
      </c>
      <c r="J63" s="12">
        <f>SUM('集計表 日本人'!J63,'集計表 外国人'!J63)</f>
        <v>3</v>
      </c>
      <c r="K63" s="13" t="s">
        <v>218</v>
      </c>
      <c r="L63" s="12">
        <f>SUM('集計表 日本人'!L63,'集計表 外国人'!L63)</f>
        <v>3</v>
      </c>
      <c r="M63" s="12">
        <f>SUM('集計表 日本人'!M63,'集計表 外国人'!M63)</f>
        <v>3</v>
      </c>
      <c r="N63" s="12">
        <f>SUM('集計表 日本人'!N63,'集計表 外国人'!N63)</f>
        <v>6</v>
      </c>
      <c r="O63" s="12">
        <f>SUM('集計表 日本人'!O63,'集計表 外国人'!O63)</f>
        <v>4</v>
      </c>
    </row>
    <row r="64" spans="1:15" s="4" customFormat="1" ht="15.95" customHeight="1" x14ac:dyDescent="0.15">
      <c r="A64" s="11" t="s">
        <v>159</v>
      </c>
      <c r="B64" s="12">
        <f>SUM('集計表 日本人'!B64,'集計表 外国人'!B64)</f>
        <v>31</v>
      </c>
      <c r="C64" s="12">
        <f>SUM('集計表 日本人'!C64,'集計表 外国人'!C64)</f>
        <v>53</v>
      </c>
      <c r="D64" s="12">
        <f>SUM('集計表 日本人'!D64,'集計表 外国人'!D64)</f>
        <v>84</v>
      </c>
      <c r="E64" s="12">
        <f>SUM('集計表 日本人'!E64,'集計表 外国人'!E64)</f>
        <v>43</v>
      </c>
      <c r="F64" s="13" t="s">
        <v>189</v>
      </c>
      <c r="G64" s="12">
        <f>SUM('集計表 日本人'!G64,'集計表 外国人'!G64)</f>
        <v>12</v>
      </c>
      <c r="H64" s="12">
        <f>SUM('集計表 日本人'!H64,'集計表 外国人'!H64)</f>
        <v>21</v>
      </c>
      <c r="I64" s="12">
        <f>SUM('集計表 日本人'!I64,'集計表 外国人'!I64)</f>
        <v>33</v>
      </c>
      <c r="J64" s="12">
        <f>SUM('集計表 日本人'!J64,'集計表 外国人'!J64)</f>
        <v>16</v>
      </c>
      <c r="K64" s="13" t="s">
        <v>219</v>
      </c>
      <c r="L64" s="12">
        <f>SUM('集計表 日本人'!L64,'集計表 外国人'!L64)</f>
        <v>18</v>
      </c>
      <c r="M64" s="12">
        <f>SUM('集計表 日本人'!M64,'集計表 外国人'!M64)</f>
        <v>23</v>
      </c>
      <c r="N64" s="12">
        <f>SUM('集計表 日本人'!N64,'集計表 外国人'!N64)</f>
        <v>41</v>
      </c>
      <c r="O64" s="12">
        <f>SUM('集計表 日本人'!O64,'集計表 外国人'!O64)</f>
        <v>18</v>
      </c>
    </row>
    <row r="65" spans="1:15" s="4" customFormat="1" ht="15.95" customHeight="1" x14ac:dyDescent="0.15">
      <c r="A65" s="11" t="s">
        <v>160</v>
      </c>
      <c r="B65" s="12">
        <f>SUM('集計表 日本人'!B65,'集計表 外国人'!B65)</f>
        <v>49</v>
      </c>
      <c r="C65" s="12">
        <f>SUM('集計表 日本人'!C65,'集計表 外国人'!C65)</f>
        <v>56</v>
      </c>
      <c r="D65" s="12">
        <f>SUM('集計表 日本人'!D65,'集計表 外国人'!D65)</f>
        <v>105</v>
      </c>
      <c r="E65" s="12">
        <f>SUM('集計表 日本人'!E65,'集計表 外国人'!E65)</f>
        <v>45</v>
      </c>
      <c r="F65" s="13" t="s">
        <v>190</v>
      </c>
      <c r="G65" s="12">
        <f>SUM('集計表 日本人'!G65,'集計表 外国人'!G65)</f>
        <v>15</v>
      </c>
      <c r="H65" s="12">
        <f>SUM('集計表 日本人'!H65,'集計表 外国人'!H65)</f>
        <v>10</v>
      </c>
      <c r="I65" s="12">
        <f>SUM('集計表 日本人'!I65,'集計表 外国人'!I65)</f>
        <v>25</v>
      </c>
      <c r="J65" s="12">
        <f>SUM('集計表 日本人'!J65,'集計表 外国人'!J65)</f>
        <v>21</v>
      </c>
      <c r="K65" s="13" t="s">
        <v>220</v>
      </c>
      <c r="L65" s="12">
        <f>SUM('集計表 日本人'!L65,'集計表 外国人'!L65)</f>
        <v>40</v>
      </c>
      <c r="M65" s="12">
        <f>SUM('集計表 日本人'!M65,'集計表 外国人'!M65)</f>
        <v>50</v>
      </c>
      <c r="N65" s="12">
        <f>SUM('集計表 日本人'!N65,'集計表 外国人'!N65)</f>
        <v>90</v>
      </c>
      <c r="O65" s="12">
        <f>SUM('集計表 日本人'!O65,'集計表 外国人'!O65)</f>
        <v>56</v>
      </c>
    </row>
    <row r="66" spans="1:15" s="4" customFormat="1" ht="15.95" customHeight="1" x14ac:dyDescent="0.15">
      <c r="A66" s="11" t="s">
        <v>161</v>
      </c>
      <c r="B66" s="12">
        <f>SUM('集計表 日本人'!B66,'集計表 外国人'!B66)</f>
        <v>22</v>
      </c>
      <c r="C66" s="12">
        <f>SUM('集計表 日本人'!C66,'集計表 外国人'!C66)</f>
        <v>29</v>
      </c>
      <c r="D66" s="12">
        <f>SUM('集計表 日本人'!D66,'集計表 外国人'!D66)</f>
        <v>51</v>
      </c>
      <c r="E66" s="12">
        <f>SUM('集計表 日本人'!E66,'集計表 外国人'!E66)</f>
        <v>24</v>
      </c>
      <c r="F66" s="13" t="s">
        <v>191</v>
      </c>
      <c r="G66" s="12">
        <f>SUM('集計表 日本人'!G66,'集計表 外国人'!G66)</f>
        <v>10</v>
      </c>
      <c r="H66" s="12">
        <f>SUM('集計表 日本人'!H66,'集計表 外国人'!H66)</f>
        <v>13</v>
      </c>
      <c r="I66" s="12">
        <f>SUM('集計表 日本人'!I66,'集計表 外国人'!I66)</f>
        <v>23</v>
      </c>
      <c r="J66" s="12">
        <f>SUM('集計表 日本人'!J66,'集計表 外国人'!J66)</f>
        <v>12</v>
      </c>
      <c r="K66" s="13" t="s">
        <v>221</v>
      </c>
      <c r="L66" s="12">
        <f>SUM('集計表 日本人'!L66,'集計表 外国人'!L66)</f>
        <v>2</v>
      </c>
      <c r="M66" s="12">
        <f>SUM('集計表 日本人'!M66,'集計表 外国人'!M66)</f>
        <v>4</v>
      </c>
      <c r="N66" s="12">
        <f>SUM('集計表 日本人'!N66,'集計表 外国人'!N66)</f>
        <v>6</v>
      </c>
      <c r="O66" s="12">
        <f>SUM('集計表 日本人'!O66,'集計表 外国人'!O66)</f>
        <v>4</v>
      </c>
    </row>
    <row r="67" spans="1:15" s="4" customFormat="1" ht="15.95" customHeight="1" x14ac:dyDescent="0.15">
      <c r="A67" s="11" t="s">
        <v>162</v>
      </c>
      <c r="B67" s="12">
        <f>SUM('集計表 日本人'!B67,'集計表 外国人'!B67)</f>
        <v>12</v>
      </c>
      <c r="C67" s="12">
        <f>SUM('集計表 日本人'!C67,'集計表 外国人'!C67)</f>
        <v>14</v>
      </c>
      <c r="D67" s="12">
        <f>SUM('集計表 日本人'!D67,'集計表 外国人'!D67)</f>
        <v>26</v>
      </c>
      <c r="E67" s="12">
        <f>SUM('集計表 日本人'!E67,'集計表 外国人'!E67)</f>
        <v>11</v>
      </c>
      <c r="F67" s="13" t="s">
        <v>192</v>
      </c>
      <c r="G67" s="12">
        <f>SUM('集計表 日本人'!G67,'集計表 外国人'!G67)</f>
        <v>49</v>
      </c>
      <c r="H67" s="12">
        <f>SUM('集計表 日本人'!H67,'集計表 外国人'!H67)</f>
        <v>50</v>
      </c>
      <c r="I67" s="12">
        <f>SUM('集計表 日本人'!I67,'集計表 外国人'!I67)</f>
        <v>99</v>
      </c>
      <c r="J67" s="12">
        <f>SUM('集計表 日本人'!J67,'集計表 外国人'!J67)</f>
        <v>56</v>
      </c>
      <c r="K67" s="13" t="s">
        <v>222</v>
      </c>
      <c r="L67" s="12">
        <f>SUM('集計表 日本人'!L67,'集計表 外国人'!L67)</f>
        <v>36</v>
      </c>
      <c r="M67" s="12">
        <f>SUM('集計表 日本人'!M67,'集計表 外国人'!M67)</f>
        <v>38</v>
      </c>
      <c r="N67" s="12">
        <f>SUM('集計表 日本人'!N67,'集計表 外国人'!N67)</f>
        <v>74</v>
      </c>
      <c r="O67" s="12">
        <f>SUM('集計表 日本人'!O67,'集計表 外国人'!O67)</f>
        <v>42</v>
      </c>
    </row>
    <row r="68" spans="1:15" s="4" customFormat="1" ht="15.95" customHeight="1" x14ac:dyDescent="0.15">
      <c r="A68" s="14" t="s">
        <v>163</v>
      </c>
      <c r="B68" s="15">
        <f>SUM('集計表 日本人'!B68,'集計表 外国人'!B68)</f>
        <v>0</v>
      </c>
      <c r="C68" s="15">
        <f>SUM('集計表 日本人'!C68,'集計表 外国人'!C68)</f>
        <v>0</v>
      </c>
      <c r="D68" s="15">
        <f>SUM('集計表 日本人'!D68,'集計表 外国人'!D68)</f>
        <v>0</v>
      </c>
      <c r="E68" s="15">
        <f>SUM('集計表 日本人'!E68,'集計表 外国人'!E68)</f>
        <v>0</v>
      </c>
      <c r="F68" s="16" t="s">
        <v>193</v>
      </c>
      <c r="G68" s="15">
        <f>SUM('集計表 日本人'!G68,'集計表 外国人'!G68)</f>
        <v>26</v>
      </c>
      <c r="H68" s="15">
        <f>SUM('集計表 日本人'!H68,'集計表 外国人'!H68)</f>
        <v>26</v>
      </c>
      <c r="I68" s="15">
        <f>SUM('集計表 日本人'!I68,'集計表 外国人'!I68)</f>
        <v>52</v>
      </c>
      <c r="J68" s="15">
        <f>SUM('集計表 日本人'!J68,'集計表 外国人'!J68)</f>
        <v>30</v>
      </c>
      <c r="K68" s="16" t="s">
        <v>223</v>
      </c>
      <c r="L68" s="15">
        <f>SUM('集計表 日本人'!L68,'集計表 外国人'!L68)</f>
        <v>18</v>
      </c>
      <c r="M68" s="15">
        <f>SUM('集計表 日本人'!M68,'集計表 外国人'!M68)</f>
        <v>22</v>
      </c>
      <c r="N68" s="15">
        <f>SUM('集計表 日本人'!N68,'集計表 外国人'!N68)</f>
        <v>40</v>
      </c>
      <c r="O68" s="15">
        <f>SUM('集計表 日本人'!O68,'集計表 外国人'!O68)</f>
        <v>18</v>
      </c>
    </row>
    <row r="69" spans="1:15" ht="17.25" x14ac:dyDescent="0.15">
      <c r="A69" s="19" t="str">
        <f>A35</f>
        <v>北海道岩見沢市　　　　　　　　　　　　　</v>
      </c>
      <c r="E69" s="2" t="str">
        <f>E35</f>
        <v>住所別人口及び世帯数統計表</v>
      </c>
      <c r="F69" s="2"/>
      <c r="G69" s="2"/>
      <c r="H69" s="2"/>
      <c r="I69" s="2"/>
      <c r="J69" s="2"/>
      <c r="K69" s="4"/>
      <c r="N69" s="5"/>
      <c r="O69" s="3" t="s">
        <v>888</v>
      </c>
    </row>
    <row r="70" spans="1:15" x14ac:dyDescent="0.15">
      <c r="K70" s="17" t="str">
        <f>K36</f>
        <v xml:space="preserve">令和　２年　９月分　　　　             </v>
      </c>
      <c r="L70" s="17" t="str">
        <f>L36</f>
        <v>令和　２年１０月　２日           作成</v>
      </c>
      <c r="M70" s="18"/>
      <c r="N70" s="17"/>
      <c r="O70" s="3" t="str">
        <f>O36</f>
        <v>（全体）</v>
      </c>
    </row>
    <row r="72" spans="1:15" s="4" customFormat="1" ht="15.95" customHeight="1" x14ac:dyDescent="0.15">
      <c r="A72" s="6" t="s">
        <v>905</v>
      </c>
      <c r="B72" s="6" t="s">
        <v>2</v>
      </c>
      <c r="C72" s="6" t="s">
        <v>3</v>
      </c>
      <c r="D72" s="6" t="s">
        <v>4</v>
      </c>
      <c r="E72" s="6" t="s">
        <v>5</v>
      </c>
      <c r="F72" s="7" t="s">
        <v>905</v>
      </c>
      <c r="G72" s="6" t="s">
        <v>2</v>
      </c>
      <c r="H72" s="6" t="s">
        <v>3</v>
      </c>
      <c r="I72" s="6" t="s">
        <v>4</v>
      </c>
      <c r="J72" s="6" t="s">
        <v>5</v>
      </c>
      <c r="K72" s="7" t="s">
        <v>905</v>
      </c>
      <c r="L72" s="6" t="s">
        <v>2</v>
      </c>
      <c r="M72" s="6" t="s">
        <v>3</v>
      </c>
      <c r="N72" s="6" t="s">
        <v>4</v>
      </c>
      <c r="O72" s="6" t="s">
        <v>5</v>
      </c>
    </row>
    <row r="73" spans="1:15" s="4" customFormat="1" ht="15.95" customHeight="1" x14ac:dyDescent="0.15">
      <c r="A73" s="8" t="s">
        <v>224</v>
      </c>
      <c r="B73" s="9">
        <f>SUM('集計表 日本人'!B73,'集計表 外国人'!B73)</f>
        <v>30</v>
      </c>
      <c r="C73" s="9">
        <f>SUM('集計表 日本人'!C73,'集計表 外国人'!C73)</f>
        <v>30</v>
      </c>
      <c r="D73" s="9">
        <f>SUM('集計表 日本人'!D73,'集計表 外国人'!D73)</f>
        <v>60</v>
      </c>
      <c r="E73" s="9">
        <f>SUM('集計表 日本人'!E73,'集計表 外国人'!E73)</f>
        <v>39</v>
      </c>
      <c r="F73" s="10" t="s">
        <v>254</v>
      </c>
      <c r="G73" s="9">
        <f>SUM('集計表 日本人'!G73,'集計表 外国人'!G73)</f>
        <v>7</v>
      </c>
      <c r="H73" s="9">
        <f>SUM('集計表 日本人'!H73,'集計表 外国人'!H73)</f>
        <v>19</v>
      </c>
      <c r="I73" s="9">
        <f>SUM('集計表 日本人'!I73,'集計表 外国人'!I73)</f>
        <v>26</v>
      </c>
      <c r="J73" s="9">
        <f>SUM('集計表 日本人'!J73,'集計表 外国人'!J73)</f>
        <v>19</v>
      </c>
      <c r="K73" s="10" t="s">
        <v>284</v>
      </c>
      <c r="L73" s="9">
        <f>SUM('集計表 日本人'!L73,'集計表 外国人'!L73)</f>
        <v>0</v>
      </c>
      <c r="M73" s="9">
        <f>SUM('集計表 日本人'!M73,'集計表 外国人'!M73)</f>
        <v>0</v>
      </c>
      <c r="N73" s="9">
        <f>SUM('集計表 日本人'!N73,'集計表 外国人'!N73)</f>
        <v>0</v>
      </c>
      <c r="O73" s="9">
        <f>SUM('集計表 日本人'!O73,'集計表 外国人'!O73)</f>
        <v>0</v>
      </c>
    </row>
    <row r="74" spans="1:15" s="4" customFormat="1" ht="15.95" customHeight="1" x14ac:dyDescent="0.15">
      <c r="A74" s="11" t="s">
        <v>225</v>
      </c>
      <c r="B74" s="12">
        <f>SUM('集計表 日本人'!B74,'集計表 外国人'!B74)</f>
        <v>18</v>
      </c>
      <c r="C74" s="12">
        <f>SUM('集計表 日本人'!C74,'集計表 外国人'!C74)</f>
        <v>27</v>
      </c>
      <c r="D74" s="12">
        <f>SUM('集計表 日本人'!D74,'集計表 外国人'!D74)</f>
        <v>45</v>
      </c>
      <c r="E74" s="12">
        <f>SUM('集計表 日本人'!E74,'集計表 外国人'!E74)</f>
        <v>22</v>
      </c>
      <c r="F74" s="13" t="s">
        <v>255</v>
      </c>
      <c r="G74" s="12">
        <f>SUM('集計表 日本人'!G74,'集計表 外国人'!G74)</f>
        <v>20</v>
      </c>
      <c r="H74" s="12">
        <f>SUM('集計表 日本人'!H74,'集計表 外国人'!H74)</f>
        <v>23</v>
      </c>
      <c r="I74" s="12">
        <f>SUM('集計表 日本人'!I74,'集計表 外国人'!I74)</f>
        <v>43</v>
      </c>
      <c r="J74" s="12">
        <f>SUM('集計表 日本人'!J74,'集計表 外国人'!J74)</f>
        <v>27</v>
      </c>
      <c r="K74" s="13" t="s">
        <v>285</v>
      </c>
      <c r="L74" s="12">
        <f>SUM('集計表 日本人'!L74,'集計表 外国人'!L74)</f>
        <v>3</v>
      </c>
      <c r="M74" s="12">
        <f>SUM('集計表 日本人'!M74,'集計表 外国人'!M74)</f>
        <v>21</v>
      </c>
      <c r="N74" s="12">
        <f>SUM('集計表 日本人'!N74,'集計表 外国人'!N74)</f>
        <v>24</v>
      </c>
      <c r="O74" s="12">
        <f>SUM('集計表 日本人'!O74,'集計表 外国人'!O74)</f>
        <v>23</v>
      </c>
    </row>
    <row r="75" spans="1:15" s="4" customFormat="1" ht="15.95" customHeight="1" x14ac:dyDescent="0.15">
      <c r="A75" s="11" t="s">
        <v>226</v>
      </c>
      <c r="B75" s="12">
        <f>SUM('集計表 日本人'!B75,'集計表 外国人'!B75)</f>
        <v>15</v>
      </c>
      <c r="C75" s="12">
        <f>SUM('集計表 日本人'!C75,'集計表 外国人'!C75)</f>
        <v>25</v>
      </c>
      <c r="D75" s="12">
        <f>SUM('集計表 日本人'!D75,'集計表 外国人'!D75)</f>
        <v>40</v>
      </c>
      <c r="E75" s="12">
        <f>SUM('集計表 日本人'!E75,'集計表 外国人'!E75)</f>
        <v>19</v>
      </c>
      <c r="F75" s="13" t="s">
        <v>256</v>
      </c>
      <c r="G75" s="12">
        <f>SUM('集計表 日本人'!G75,'集計表 外国人'!G75)</f>
        <v>15</v>
      </c>
      <c r="H75" s="12">
        <f>SUM('集計表 日本人'!H75,'集計表 外国人'!H75)</f>
        <v>22</v>
      </c>
      <c r="I75" s="12">
        <f>SUM('集計表 日本人'!I75,'集計表 外国人'!I75)</f>
        <v>37</v>
      </c>
      <c r="J75" s="12">
        <f>SUM('集計表 日本人'!J75,'集計表 外国人'!J75)</f>
        <v>23</v>
      </c>
      <c r="K75" s="13" t="s">
        <v>286</v>
      </c>
      <c r="L75" s="12">
        <f>SUM('集計表 日本人'!L75,'集計表 外国人'!L75)</f>
        <v>16</v>
      </c>
      <c r="M75" s="12">
        <f>SUM('集計表 日本人'!M75,'集計表 外国人'!M75)</f>
        <v>18</v>
      </c>
      <c r="N75" s="12">
        <f>SUM('集計表 日本人'!N75,'集計表 外国人'!N75)</f>
        <v>34</v>
      </c>
      <c r="O75" s="12">
        <f>SUM('集計表 日本人'!O75,'集計表 外国人'!O75)</f>
        <v>15</v>
      </c>
    </row>
    <row r="76" spans="1:15" s="4" customFormat="1" ht="15.95" customHeight="1" x14ac:dyDescent="0.15">
      <c r="A76" s="11" t="s">
        <v>227</v>
      </c>
      <c r="B76" s="12">
        <f>SUM('集計表 日本人'!B76,'集計表 外国人'!B76)</f>
        <v>41</v>
      </c>
      <c r="C76" s="12">
        <f>SUM('集計表 日本人'!C76,'集計表 外国人'!C76)</f>
        <v>70</v>
      </c>
      <c r="D76" s="12">
        <f>SUM('集計表 日本人'!D76,'集計表 外国人'!D76)</f>
        <v>111</v>
      </c>
      <c r="E76" s="12">
        <f>SUM('集計表 日本人'!E76,'集計表 外国人'!E76)</f>
        <v>69</v>
      </c>
      <c r="F76" s="13" t="s">
        <v>257</v>
      </c>
      <c r="G76" s="12">
        <f>SUM('集計表 日本人'!G76,'集計表 外国人'!G76)</f>
        <v>25</v>
      </c>
      <c r="H76" s="12">
        <f>SUM('集計表 日本人'!H76,'集計表 外国人'!H76)</f>
        <v>25</v>
      </c>
      <c r="I76" s="12">
        <f>SUM('集計表 日本人'!I76,'集計表 外国人'!I76)</f>
        <v>50</v>
      </c>
      <c r="J76" s="12">
        <f>SUM('集計表 日本人'!J76,'集計表 外国人'!J76)</f>
        <v>34</v>
      </c>
      <c r="K76" s="13" t="s">
        <v>287</v>
      </c>
      <c r="L76" s="12">
        <f>SUM('集計表 日本人'!L76,'集計表 外国人'!L76)</f>
        <v>21</v>
      </c>
      <c r="M76" s="12">
        <f>SUM('集計表 日本人'!M76,'集計表 外国人'!M76)</f>
        <v>32</v>
      </c>
      <c r="N76" s="12">
        <f>SUM('集計表 日本人'!N76,'集計表 外国人'!N76)</f>
        <v>53</v>
      </c>
      <c r="O76" s="12">
        <f>SUM('集計表 日本人'!O76,'集計表 外国人'!O76)</f>
        <v>34</v>
      </c>
    </row>
    <row r="77" spans="1:15" s="4" customFormat="1" ht="15.95" customHeight="1" x14ac:dyDescent="0.15">
      <c r="A77" s="11" t="s">
        <v>228</v>
      </c>
      <c r="B77" s="12">
        <f>SUM('集計表 日本人'!B77,'集計表 外国人'!B77)</f>
        <v>0</v>
      </c>
      <c r="C77" s="12">
        <f>SUM('集計表 日本人'!C77,'集計表 外国人'!C77)</f>
        <v>0</v>
      </c>
      <c r="D77" s="12">
        <f>SUM('集計表 日本人'!D77,'集計表 外国人'!D77)</f>
        <v>0</v>
      </c>
      <c r="E77" s="12">
        <f>SUM('集計表 日本人'!E77,'集計表 外国人'!E77)</f>
        <v>0</v>
      </c>
      <c r="F77" s="13" t="s">
        <v>258</v>
      </c>
      <c r="G77" s="12">
        <f>SUM('集計表 日本人'!G77,'集計表 外国人'!G77)</f>
        <v>30</v>
      </c>
      <c r="H77" s="12">
        <f>SUM('集計表 日本人'!H77,'集計表 外国人'!H77)</f>
        <v>25</v>
      </c>
      <c r="I77" s="12">
        <f>SUM('集計表 日本人'!I77,'集計表 外国人'!I77)</f>
        <v>55</v>
      </c>
      <c r="J77" s="12">
        <f>SUM('集計表 日本人'!J77,'集計表 外国人'!J77)</f>
        <v>24</v>
      </c>
      <c r="K77" s="13" t="s">
        <v>288</v>
      </c>
      <c r="L77" s="12">
        <f>SUM('集計表 日本人'!L77,'集計表 外国人'!L77)</f>
        <v>41</v>
      </c>
      <c r="M77" s="12">
        <f>SUM('集計表 日本人'!M77,'集計表 外国人'!M77)</f>
        <v>34</v>
      </c>
      <c r="N77" s="12">
        <f>SUM('集計表 日本人'!N77,'集計表 外国人'!N77)</f>
        <v>75</v>
      </c>
      <c r="O77" s="12">
        <f>SUM('集計表 日本人'!O77,'集計表 外国人'!O77)</f>
        <v>50</v>
      </c>
    </row>
    <row r="78" spans="1:15" s="4" customFormat="1" ht="15.95" customHeight="1" x14ac:dyDescent="0.15">
      <c r="A78" s="11" t="s">
        <v>229</v>
      </c>
      <c r="B78" s="12">
        <f>SUM('集計表 日本人'!B78,'集計表 外国人'!B78)</f>
        <v>0</v>
      </c>
      <c r="C78" s="12">
        <f>SUM('集計表 日本人'!C78,'集計表 外国人'!C78)</f>
        <v>0</v>
      </c>
      <c r="D78" s="12">
        <f>SUM('集計表 日本人'!D78,'集計表 外国人'!D78)</f>
        <v>0</v>
      </c>
      <c r="E78" s="12">
        <f>SUM('集計表 日本人'!E78,'集計表 外国人'!E78)</f>
        <v>0</v>
      </c>
      <c r="F78" s="13" t="s">
        <v>259</v>
      </c>
      <c r="G78" s="12">
        <f>SUM('集計表 日本人'!G78,'集計表 外国人'!G78)</f>
        <v>8</v>
      </c>
      <c r="H78" s="12">
        <f>SUM('集計表 日本人'!H78,'集計表 外国人'!H78)</f>
        <v>10</v>
      </c>
      <c r="I78" s="12">
        <f>SUM('集計表 日本人'!I78,'集計表 外国人'!I78)</f>
        <v>18</v>
      </c>
      <c r="J78" s="12">
        <f>SUM('集計表 日本人'!J78,'集計表 外国人'!J78)</f>
        <v>10</v>
      </c>
      <c r="K78" s="13" t="s">
        <v>289</v>
      </c>
      <c r="L78" s="12">
        <f>SUM('集計表 日本人'!L78,'集計表 外国人'!L78)</f>
        <v>36</v>
      </c>
      <c r="M78" s="12">
        <f>SUM('集計表 日本人'!M78,'集計表 外国人'!M78)</f>
        <v>62</v>
      </c>
      <c r="N78" s="12">
        <f>SUM('集計表 日本人'!N78,'集計表 外国人'!N78)</f>
        <v>98</v>
      </c>
      <c r="O78" s="12">
        <f>SUM('集計表 日本人'!O78,'集計表 外国人'!O78)</f>
        <v>60</v>
      </c>
    </row>
    <row r="79" spans="1:15" s="4" customFormat="1" ht="15.95" customHeight="1" x14ac:dyDescent="0.15">
      <c r="A79" s="11" t="s">
        <v>230</v>
      </c>
      <c r="B79" s="12">
        <f>SUM('集計表 日本人'!B79,'集計表 外国人'!B79)</f>
        <v>5</v>
      </c>
      <c r="C79" s="12">
        <f>SUM('集計表 日本人'!C79,'集計表 外国人'!C79)</f>
        <v>7</v>
      </c>
      <c r="D79" s="12">
        <f>SUM('集計表 日本人'!D79,'集計表 外国人'!D79)</f>
        <v>12</v>
      </c>
      <c r="E79" s="12">
        <f>SUM('集計表 日本人'!E79,'集計表 外国人'!E79)</f>
        <v>9</v>
      </c>
      <c r="F79" s="13" t="s">
        <v>260</v>
      </c>
      <c r="G79" s="12">
        <f>SUM('集計表 日本人'!G79,'集計表 外国人'!G79)</f>
        <v>25</v>
      </c>
      <c r="H79" s="12">
        <f>SUM('集計表 日本人'!H79,'集計表 外国人'!H79)</f>
        <v>37</v>
      </c>
      <c r="I79" s="12">
        <f>SUM('集計表 日本人'!I79,'集計表 外国人'!I79)</f>
        <v>62</v>
      </c>
      <c r="J79" s="12">
        <f>SUM('集計表 日本人'!J79,'集計表 外国人'!J79)</f>
        <v>33</v>
      </c>
      <c r="K79" s="13" t="s">
        <v>290</v>
      </c>
      <c r="L79" s="12">
        <f>SUM('集計表 日本人'!L79,'集計表 外国人'!L79)</f>
        <v>41</v>
      </c>
      <c r="M79" s="12">
        <f>SUM('集計表 日本人'!M79,'集計表 外国人'!M79)</f>
        <v>50</v>
      </c>
      <c r="N79" s="12">
        <f>SUM('集計表 日本人'!N79,'集計表 外国人'!N79)</f>
        <v>91</v>
      </c>
      <c r="O79" s="12">
        <f>SUM('集計表 日本人'!O79,'集計表 外国人'!O79)</f>
        <v>56</v>
      </c>
    </row>
    <row r="80" spans="1:15" s="4" customFormat="1" ht="15.95" customHeight="1" x14ac:dyDescent="0.15">
      <c r="A80" s="11" t="s">
        <v>231</v>
      </c>
      <c r="B80" s="12">
        <f>SUM('集計表 日本人'!B80,'集計表 外国人'!B80)</f>
        <v>11</v>
      </c>
      <c r="C80" s="12">
        <f>SUM('集計表 日本人'!C80,'集計表 外国人'!C80)</f>
        <v>9</v>
      </c>
      <c r="D80" s="12">
        <f>SUM('集計表 日本人'!D80,'集計表 外国人'!D80)</f>
        <v>20</v>
      </c>
      <c r="E80" s="12">
        <f>SUM('集計表 日本人'!E80,'集計表 外国人'!E80)</f>
        <v>11</v>
      </c>
      <c r="F80" s="13" t="s">
        <v>261</v>
      </c>
      <c r="G80" s="12">
        <f>SUM('集計表 日本人'!G80,'集計表 外国人'!G80)</f>
        <v>20</v>
      </c>
      <c r="H80" s="12">
        <f>SUM('集計表 日本人'!H80,'集計表 外国人'!H80)</f>
        <v>21</v>
      </c>
      <c r="I80" s="12">
        <f>SUM('集計表 日本人'!I80,'集計表 外国人'!I80)</f>
        <v>41</v>
      </c>
      <c r="J80" s="12">
        <f>SUM('集計表 日本人'!J80,'集計表 外国人'!J80)</f>
        <v>22</v>
      </c>
      <c r="K80" s="13" t="s">
        <v>291</v>
      </c>
      <c r="L80" s="12">
        <f>SUM('集計表 日本人'!L80,'集計表 外国人'!L80)</f>
        <v>36</v>
      </c>
      <c r="M80" s="12">
        <f>SUM('集計表 日本人'!M80,'集計表 外国人'!M80)</f>
        <v>39</v>
      </c>
      <c r="N80" s="12">
        <f>SUM('集計表 日本人'!N80,'集計表 外国人'!N80)</f>
        <v>75</v>
      </c>
      <c r="O80" s="12">
        <f>SUM('集計表 日本人'!O80,'集計表 外国人'!O80)</f>
        <v>47</v>
      </c>
    </row>
    <row r="81" spans="1:15" s="4" customFormat="1" ht="15.95" customHeight="1" x14ac:dyDescent="0.15">
      <c r="A81" s="11" t="s">
        <v>232</v>
      </c>
      <c r="B81" s="12">
        <f>SUM('集計表 日本人'!B81,'集計表 外国人'!B81)</f>
        <v>6</v>
      </c>
      <c r="C81" s="12">
        <f>SUM('集計表 日本人'!C81,'集計表 外国人'!C81)</f>
        <v>3</v>
      </c>
      <c r="D81" s="12">
        <f>SUM('集計表 日本人'!D81,'集計表 外国人'!D81)</f>
        <v>9</v>
      </c>
      <c r="E81" s="12">
        <f>SUM('集計表 日本人'!E81,'集計表 外国人'!E81)</f>
        <v>5</v>
      </c>
      <c r="F81" s="13" t="s">
        <v>262</v>
      </c>
      <c r="G81" s="12">
        <f>SUM('集計表 日本人'!G81,'集計表 外国人'!G81)</f>
        <v>13</v>
      </c>
      <c r="H81" s="12">
        <f>SUM('集計表 日本人'!H81,'集計表 外国人'!H81)</f>
        <v>10</v>
      </c>
      <c r="I81" s="12">
        <f>SUM('集計表 日本人'!I81,'集計表 外国人'!I81)</f>
        <v>23</v>
      </c>
      <c r="J81" s="12">
        <f>SUM('集計表 日本人'!J81,'集計表 外国人'!J81)</f>
        <v>15</v>
      </c>
      <c r="K81" s="13" t="s">
        <v>292</v>
      </c>
      <c r="L81" s="12">
        <f>SUM('集計表 日本人'!L81,'集計表 外国人'!L81)</f>
        <v>31</v>
      </c>
      <c r="M81" s="12">
        <f>SUM('集計表 日本人'!M81,'集計表 外国人'!M81)</f>
        <v>34</v>
      </c>
      <c r="N81" s="12">
        <f>SUM('集計表 日本人'!N81,'集計表 外国人'!N81)</f>
        <v>65</v>
      </c>
      <c r="O81" s="12">
        <f>SUM('集計表 日本人'!O81,'集計表 外国人'!O81)</f>
        <v>33</v>
      </c>
    </row>
    <row r="82" spans="1:15" s="4" customFormat="1" ht="15.95" customHeight="1" x14ac:dyDescent="0.15">
      <c r="A82" s="11" t="s">
        <v>233</v>
      </c>
      <c r="B82" s="12">
        <f>SUM('集計表 日本人'!B82,'集計表 外国人'!B82)</f>
        <v>17</v>
      </c>
      <c r="C82" s="12">
        <f>SUM('集計表 日本人'!C82,'集計表 外国人'!C82)</f>
        <v>10</v>
      </c>
      <c r="D82" s="12">
        <f>SUM('集計表 日本人'!D82,'集計表 外国人'!D82)</f>
        <v>27</v>
      </c>
      <c r="E82" s="12">
        <f>SUM('集計表 日本人'!E82,'集計表 外国人'!E82)</f>
        <v>17</v>
      </c>
      <c r="F82" s="13" t="s">
        <v>263</v>
      </c>
      <c r="G82" s="12">
        <f>SUM('集計表 日本人'!G82,'集計表 外国人'!G82)</f>
        <v>24</v>
      </c>
      <c r="H82" s="12">
        <f>SUM('集計表 日本人'!H82,'集計表 外国人'!H82)</f>
        <v>25</v>
      </c>
      <c r="I82" s="12">
        <f>SUM('集計表 日本人'!I82,'集計表 外国人'!I82)</f>
        <v>49</v>
      </c>
      <c r="J82" s="12">
        <f>SUM('集計表 日本人'!J82,'集計表 外国人'!J82)</f>
        <v>26</v>
      </c>
      <c r="K82" s="13" t="s">
        <v>293</v>
      </c>
      <c r="L82" s="12">
        <f>SUM('集計表 日本人'!L82,'集計表 外国人'!L82)</f>
        <v>38</v>
      </c>
      <c r="M82" s="12">
        <f>SUM('集計表 日本人'!M82,'集計表 外国人'!M82)</f>
        <v>61</v>
      </c>
      <c r="N82" s="12">
        <f>SUM('集計表 日本人'!N82,'集計表 外国人'!N82)</f>
        <v>99</v>
      </c>
      <c r="O82" s="12">
        <f>SUM('集計表 日本人'!O82,'集計表 外国人'!O82)</f>
        <v>62</v>
      </c>
    </row>
    <row r="83" spans="1:15" s="4" customFormat="1" ht="15.95" customHeight="1" x14ac:dyDescent="0.15">
      <c r="A83" s="11" t="s">
        <v>234</v>
      </c>
      <c r="B83" s="12">
        <f>SUM('集計表 日本人'!B83,'集計表 外国人'!B83)</f>
        <v>5</v>
      </c>
      <c r="C83" s="12">
        <f>SUM('集計表 日本人'!C83,'集計表 外国人'!C83)</f>
        <v>10</v>
      </c>
      <c r="D83" s="12">
        <f>SUM('集計表 日本人'!D83,'集計表 外国人'!D83)</f>
        <v>15</v>
      </c>
      <c r="E83" s="12">
        <f>SUM('集計表 日本人'!E83,'集計表 外国人'!E83)</f>
        <v>7</v>
      </c>
      <c r="F83" s="13" t="s">
        <v>264</v>
      </c>
      <c r="G83" s="12">
        <f>SUM('集計表 日本人'!G83,'集計表 外国人'!G83)</f>
        <v>20</v>
      </c>
      <c r="H83" s="12">
        <f>SUM('集計表 日本人'!H83,'集計表 外国人'!H83)</f>
        <v>15</v>
      </c>
      <c r="I83" s="12">
        <f>SUM('集計表 日本人'!I83,'集計表 外国人'!I83)</f>
        <v>35</v>
      </c>
      <c r="J83" s="12">
        <f>SUM('集計表 日本人'!J83,'集計表 外国人'!J83)</f>
        <v>23</v>
      </c>
      <c r="K83" s="13" t="s">
        <v>294</v>
      </c>
      <c r="L83" s="12">
        <f>SUM('集計表 日本人'!L83,'集計表 外国人'!L83)</f>
        <v>36</v>
      </c>
      <c r="M83" s="12">
        <f>SUM('集計表 日本人'!M83,'集計表 外国人'!M83)</f>
        <v>52</v>
      </c>
      <c r="N83" s="12">
        <f>SUM('集計表 日本人'!N83,'集計表 外国人'!N83)</f>
        <v>88</v>
      </c>
      <c r="O83" s="12">
        <f>SUM('集計表 日本人'!O83,'集計表 外国人'!O83)</f>
        <v>57</v>
      </c>
    </row>
    <row r="84" spans="1:15" s="4" customFormat="1" ht="15.95" customHeight="1" x14ac:dyDescent="0.15">
      <c r="A84" s="11" t="s">
        <v>235</v>
      </c>
      <c r="B84" s="12">
        <f>SUM('集計表 日本人'!B84,'集計表 外国人'!B84)</f>
        <v>0</v>
      </c>
      <c r="C84" s="12">
        <f>SUM('集計表 日本人'!C84,'集計表 外国人'!C84)</f>
        <v>0</v>
      </c>
      <c r="D84" s="12">
        <f>SUM('集計表 日本人'!D84,'集計表 外国人'!D84)</f>
        <v>0</v>
      </c>
      <c r="E84" s="12">
        <f>SUM('集計表 日本人'!E84,'集計表 外国人'!E84)</f>
        <v>0</v>
      </c>
      <c r="F84" s="13" t="s">
        <v>265</v>
      </c>
      <c r="G84" s="12">
        <f>SUM('集計表 日本人'!G84,'集計表 外国人'!G84)</f>
        <v>18</v>
      </c>
      <c r="H84" s="12">
        <f>SUM('集計表 日本人'!H84,'集計表 外国人'!H84)</f>
        <v>21</v>
      </c>
      <c r="I84" s="12">
        <f>SUM('集計表 日本人'!I84,'集計表 外国人'!I84)</f>
        <v>39</v>
      </c>
      <c r="J84" s="12">
        <f>SUM('集計表 日本人'!J84,'集計表 外国人'!J84)</f>
        <v>17</v>
      </c>
      <c r="K84" s="13" t="s">
        <v>295</v>
      </c>
      <c r="L84" s="12">
        <f>SUM('集計表 日本人'!L84,'集計表 外国人'!L84)</f>
        <v>25</v>
      </c>
      <c r="M84" s="12">
        <f>SUM('集計表 日本人'!M84,'集計表 外国人'!M84)</f>
        <v>38</v>
      </c>
      <c r="N84" s="12">
        <f>SUM('集計表 日本人'!N84,'集計表 外国人'!N84)</f>
        <v>63</v>
      </c>
      <c r="O84" s="12">
        <f>SUM('集計表 日本人'!O84,'集計表 外国人'!O84)</f>
        <v>30</v>
      </c>
    </row>
    <row r="85" spans="1:15" s="4" customFormat="1" ht="15.95" customHeight="1" x14ac:dyDescent="0.15">
      <c r="A85" s="11" t="s">
        <v>236</v>
      </c>
      <c r="B85" s="12">
        <f>SUM('集計表 日本人'!B85,'集計表 外国人'!B85)</f>
        <v>11</v>
      </c>
      <c r="C85" s="12">
        <f>SUM('集計表 日本人'!C85,'集計表 外国人'!C85)</f>
        <v>16</v>
      </c>
      <c r="D85" s="12">
        <f>SUM('集計表 日本人'!D85,'集計表 外国人'!D85)</f>
        <v>27</v>
      </c>
      <c r="E85" s="12">
        <f>SUM('集計表 日本人'!E85,'集計表 外国人'!E85)</f>
        <v>13</v>
      </c>
      <c r="F85" s="13" t="s">
        <v>266</v>
      </c>
      <c r="G85" s="12">
        <f>SUM('集計表 日本人'!G85,'集計表 外国人'!G85)</f>
        <v>15</v>
      </c>
      <c r="H85" s="12">
        <f>SUM('集計表 日本人'!H85,'集計表 外国人'!H85)</f>
        <v>15</v>
      </c>
      <c r="I85" s="12">
        <f>SUM('集計表 日本人'!I85,'集計表 外国人'!I85)</f>
        <v>30</v>
      </c>
      <c r="J85" s="12">
        <f>SUM('集計表 日本人'!J85,'集計表 外国人'!J85)</f>
        <v>12</v>
      </c>
      <c r="K85" s="13" t="s">
        <v>296</v>
      </c>
      <c r="L85" s="12">
        <f>SUM('集計表 日本人'!L85,'集計表 外国人'!L85)</f>
        <v>55</v>
      </c>
      <c r="M85" s="12">
        <f>SUM('集計表 日本人'!M85,'集計表 外国人'!M85)</f>
        <v>65</v>
      </c>
      <c r="N85" s="12">
        <f>SUM('集計表 日本人'!N85,'集計表 外国人'!N85)</f>
        <v>120</v>
      </c>
      <c r="O85" s="12">
        <f>SUM('集計表 日本人'!O85,'集計表 外国人'!O85)</f>
        <v>64</v>
      </c>
    </row>
    <row r="86" spans="1:15" s="4" customFormat="1" ht="15.95" customHeight="1" x14ac:dyDescent="0.15">
      <c r="A86" s="11" t="s">
        <v>237</v>
      </c>
      <c r="B86" s="12">
        <f>SUM('集計表 日本人'!B86,'集計表 外国人'!B86)</f>
        <v>14</v>
      </c>
      <c r="C86" s="12">
        <f>SUM('集計表 日本人'!C86,'集計表 外国人'!C86)</f>
        <v>21</v>
      </c>
      <c r="D86" s="12">
        <f>SUM('集計表 日本人'!D86,'集計表 外国人'!D86)</f>
        <v>35</v>
      </c>
      <c r="E86" s="12">
        <f>SUM('集計表 日本人'!E86,'集計表 外国人'!E86)</f>
        <v>23</v>
      </c>
      <c r="F86" s="13" t="s">
        <v>267</v>
      </c>
      <c r="G86" s="12">
        <f>SUM('集計表 日本人'!G86,'集計表 外国人'!G86)</f>
        <v>31</v>
      </c>
      <c r="H86" s="12">
        <f>SUM('集計表 日本人'!H86,'集計表 外国人'!H86)</f>
        <v>41</v>
      </c>
      <c r="I86" s="12">
        <f>SUM('集計表 日本人'!I86,'集計表 外国人'!I86)</f>
        <v>72</v>
      </c>
      <c r="J86" s="12">
        <f>SUM('集計表 日本人'!J86,'集計表 外国人'!J86)</f>
        <v>44</v>
      </c>
      <c r="K86" s="13" t="s">
        <v>297</v>
      </c>
      <c r="L86" s="12">
        <f>SUM('集計表 日本人'!L86,'集計表 外国人'!L86)</f>
        <v>46</v>
      </c>
      <c r="M86" s="12">
        <f>SUM('集計表 日本人'!M86,'集計表 外国人'!M86)</f>
        <v>48</v>
      </c>
      <c r="N86" s="12">
        <f>SUM('集計表 日本人'!N86,'集計表 外国人'!N86)</f>
        <v>94</v>
      </c>
      <c r="O86" s="12">
        <f>SUM('集計表 日本人'!O86,'集計表 外国人'!O86)</f>
        <v>45</v>
      </c>
    </row>
    <row r="87" spans="1:15" s="4" customFormat="1" ht="15.95" customHeight="1" x14ac:dyDescent="0.15">
      <c r="A87" s="11" t="s">
        <v>238</v>
      </c>
      <c r="B87" s="12">
        <f>SUM('集計表 日本人'!B87,'集計表 外国人'!B87)</f>
        <v>23</v>
      </c>
      <c r="C87" s="12">
        <f>SUM('集計表 日本人'!C87,'集計表 外国人'!C87)</f>
        <v>34</v>
      </c>
      <c r="D87" s="12">
        <f>SUM('集計表 日本人'!D87,'集計表 外国人'!D87)</f>
        <v>57</v>
      </c>
      <c r="E87" s="12">
        <f>SUM('集計表 日本人'!E87,'集計表 外国人'!E87)</f>
        <v>26</v>
      </c>
      <c r="F87" s="13" t="s">
        <v>268</v>
      </c>
      <c r="G87" s="12">
        <f>SUM('集計表 日本人'!G87,'集計表 外国人'!G87)</f>
        <v>4</v>
      </c>
      <c r="H87" s="12">
        <f>SUM('集計表 日本人'!H87,'集計表 外国人'!H87)</f>
        <v>6</v>
      </c>
      <c r="I87" s="12">
        <f>SUM('集計表 日本人'!I87,'集計表 外国人'!I87)</f>
        <v>10</v>
      </c>
      <c r="J87" s="12">
        <f>SUM('集計表 日本人'!J87,'集計表 外国人'!J87)</f>
        <v>5</v>
      </c>
      <c r="K87" s="13" t="s">
        <v>298</v>
      </c>
      <c r="L87" s="12">
        <f>SUM('集計表 日本人'!L87,'集計表 外国人'!L87)</f>
        <v>36</v>
      </c>
      <c r="M87" s="12">
        <f>SUM('集計表 日本人'!M87,'集計表 外国人'!M87)</f>
        <v>32</v>
      </c>
      <c r="N87" s="12">
        <f>SUM('集計表 日本人'!N87,'集計表 外国人'!N87)</f>
        <v>68</v>
      </c>
      <c r="O87" s="12">
        <f>SUM('集計表 日本人'!O87,'集計表 外国人'!O87)</f>
        <v>34</v>
      </c>
    </row>
    <row r="88" spans="1:15" s="4" customFormat="1" ht="15.95" customHeight="1" x14ac:dyDescent="0.15">
      <c r="A88" s="11" t="s">
        <v>239</v>
      </c>
      <c r="B88" s="12">
        <f>SUM('集計表 日本人'!B88,'集計表 外国人'!B88)</f>
        <v>17</v>
      </c>
      <c r="C88" s="12">
        <f>SUM('集計表 日本人'!C88,'集計表 外国人'!C88)</f>
        <v>30</v>
      </c>
      <c r="D88" s="12">
        <f>SUM('集計表 日本人'!D88,'集計表 外国人'!D88)</f>
        <v>47</v>
      </c>
      <c r="E88" s="12">
        <f>SUM('集計表 日本人'!E88,'集計表 外国人'!E88)</f>
        <v>21</v>
      </c>
      <c r="F88" s="13" t="s">
        <v>269</v>
      </c>
      <c r="G88" s="12">
        <f>SUM('集計表 日本人'!G88,'集計表 外国人'!G88)</f>
        <v>30</v>
      </c>
      <c r="H88" s="12">
        <f>SUM('集計表 日本人'!H88,'集計表 外国人'!H88)</f>
        <v>36</v>
      </c>
      <c r="I88" s="12">
        <f>SUM('集計表 日本人'!I88,'集計表 外国人'!I88)</f>
        <v>66</v>
      </c>
      <c r="J88" s="12">
        <f>SUM('集計表 日本人'!J88,'集計表 外国人'!J88)</f>
        <v>49</v>
      </c>
      <c r="K88" s="13" t="s">
        <v>299</v>
      </c>
      <c r="L88" s="12">
        <f>SUM('集計表 日本人'!L88,'集計表 外国人'!L88)</f>
        <v>24</v>
      </c>
      <c r="M88" s="12">
        <f>SUM('集計表 日本人'!M88,'集計表 外国人'!M88)</f>
        <v>38</v>
      </c>
      <c r="N88" s="12">
        <f>SUM('集計表 日本人'!N88,'集計表 外国人'!N88)</f>
        <v>62</v>
      </c>
      <c r="O88" s="12">
        <f>SUM('集計表 日本人'!O88,'集計表 外国人'!O88)</f>
        <v>43</v>
      </c>
    </row>
    <row r="89" spans="1:15" s="4" customFormat="1" ht="15.95" customHeight="1" x14ac:dyDescent="0.15">
      <c r="A89" s="11" t="s">
        <v>240</v>
      </c>
      <c r="B89" s="12">
        <f>SUM('集計表 日本人'!B89,'集計表 外国人'!B89)</f>
        <v>44</v>
      </c>
      <c r="C89" s="12">
        <f>SUM('集計表 日本人'!C89,'集計表 外国人'!C89)</f>
        <v>32</v>
      </c>
      <c r="D89" s="12">
        <f>SUM('集計表 日本人'!D89,'集計表 外国人'!D89)</f>
        <v>76</v>
      </c>
      <c r="E89" s="12">
        <f>SUM('集計表 日本人'!E89,'集計表 外国人'!E89)</f>
        <v>61</v>
      </c>
      <c r="F89" s="13" t="s">
        <v>270</v>
      </c>
      <c r="G89" s="12">
        <f>SUM('集計表 日本人'!G89,'集計表 外国人'!G89)</f>
        <v>62</v>
      </c>
      <c r="H89" s="12">
        <f>SUM('集計表 日本人'!H89,'集計表 外国人'!H89)</f>
        <v>44</v>
      </c>
      <c r="I89" s="12">
        <f>SUM('集計表 日本人'!I89,'集計表 外国人'!I89)</f>
        <v>106</v>
      </c>
      <c r="J89" s="12">
        <f>SUM('集計表 日本人'!J89,'集計表 外国人'!J89)</f>
        <v>81</v>
      </c>
      <c r="K89" s="13" t="s">
        <v>300</v>
      </c>
      <c r="L89" s="12">
        <f>SUM('集計表 日本人'!L89,'集計表 外国人'!L89)</f>
        <v>37</v>
      </c>
      <c r="M89" s="12">
        <f>SUM('集計表 日本人'!M89,'集計表 外国人'!M89)</f>
        <v>47</v>
      </c>
      <c r="N89" s="12">
        <f>SUM('集計表 日本人'!N89,'集計表 外国人'!N89)</f>
        <v>84</v>
      </c>
      <c r="O89" s="12">
        <f>SUM('集計表 日本人'!O89,'集計表 外国人'!O89)</f>
        <v>43</v>
      </c>
    </row>
    <row r="90" spans="1:15" s="4" customFormat="1" ht="15.95" customHeight="1" x14ac:dyDescent="0.15">
      <c r="A90" s="11" t="s">
        <v>241</v>
      </c>
      <c r="B90" s="12">
        <f>SUM('集計表 日本人'!B90,'集計表 外国人'!B90)</f>
        <v>23</v>
      </c>
      <c r="C90" s="12">
        <f>SUM('集計表 日本人'!C90,'集計表 外国人'!C90)</f>
        <v>17</v>
      </c>
      <c r="D90" s="12">
        <f>SUM('集計表 日本人'!D90,'集計表 外国人'!D90)</f>
        <v>40</v>
      </c>
      <c r="E90" s="12">
        <f>SUM('集計表 日本人'!E90,'集計表 外国人'!E90)</f>
        <v>24</v>
      </c>
      <c r="F90" s="13" t="s">
        <v>271</v>
      </c>
      <c r="G90" s="12">
        <f>SUM('集計表 日本人'!G90,'集計表 外国人'!G90)</f>
        <v>13</v>
      </c>
      <c r="H90" s="12">
        <f>SUM('集計表 日本人'!H90,'集計表 外国人'!H90)</f>
        <v>18</v>
      </c>
      <c r="I90" s="12">
        <f>SUM('集計表 日本人'!I90,'集計表 外国人'!I90)</f>
        <v>31</v>
      </c>
      <c r="J90" s="12">
        <f>SUM('集計表 日本人'!J90,'集計表 外国人'!J90)</f>
        <v>14</v>
      </c>
      <c r="K90" s="13" t="s">
        <v>301</v>
      </c>
      <c r="L90" s="12">
        <f>SUM('集計表 日本人'!L90,'集計表 外国人'!L90)</f>
        <v>10</v>
      </c>
      <c r="M90" s="12">
        <f>SUM('集計表 日本人'!M90,'集計表 外国人'!M90)</f>
        <v>12</v>
      </c>
      <c r="N90" s="12">
        <f>SUM('集計表 日本人'!N90,'集計表 外国人'!N90)</f>
        <v>22</v>
      </c>
      <c r="O90" s="12">
        <f>SUM('集計表 日本人'!O90,'集計表 外国人'!O90)</f>
        <v>13</v>
      </c>
    </row>
    <row r="91" spans="1:15" s="4" customFormat="1" ht="15.95" customHeight="1" x14ac:dyDescent="0.15">
      <c r="A91" s="11" t="s">
        <v>242</v>
      </c>
      <c r="B91" s="12">
        <f>SUM('集計表 日本人'!B91,'集計表 外国人'!B91)</f>
        <v>22</v>
      </c>
      <c r="C91" s="12">
        <f>SUM('集計表 日本人'!C91,'集計表 外国人'!C91)</f>
        <v>29</v>
      </c>
      <c r="D91" s="12">
        <f>SUM('集計表 日本人'!D91,'集計表 外国人'!D91)</f>
        <v>51</v>
      </c>
      <c r="E91" s="12">
        <f>SUM('集計表 日本人'!E91,'集計表 外国人'!E91)</f>
        <v>23</v>
      </c>
      <c r="F91" s="13" t="s">
        <v>272</v>
      </c>
      <c r="G91" s="12">
        <f>SUM('集計表 日本人'!G91,'集計表 外国人'!G91)</f>
        <v>24</v>
      </c>
      <c r="H91" s="12">
        <f>SUM('集計表 日本人'!H91,'集計表 外国人'!H91)</f>
        <v>31</v>
      </c>
      <c r="I91" s="12">
        <f>SUM('集計表 日本人'!I91,'集計表 外国人'!I91)</f>
        <v>55</v>
      </c>
      <c r="J91" s="12">
        <f>SUM('集計表 日本人'!J91,'集計表 外国人'!J91)</f>
        <v>34</v>
      </c>
      <c r="K91" s="13" t="s">
        <v>302</v>
      </c>
      <c r="L91" s="12">
        <f>SUM('集計表 日本人'!L91,'集計表 外国人'!L91)</f>
        <v>34</v>
      </c>
      <c r="M91" s="12">
        <f>SUM('集計表 日本人'!M91,'集計表 外国人'!M91)</f>
        <v>35</v>
      </c>
      <c r="N91" s="12">
        <f>SUM('集計表 日本人'!N91,'集計表 外国人'!N91)</f>
        <v>69</v>
      </c>
      <c r="O91" s="12">
        <f>SUM('集計表 日本人'!O91,'集計表 外国人'!O91)</f>
        <v>34</v>
      </c>
    </row>
    <row r="92" spans="1:15" s="4" customFormat="1" ht="15.95" customHeight="1" x14ac:dyDescent="0.15">
      <c r="A92" s="11" t="s">
        <v>243</v>
      </c>
      <c r="B92" s="12">
        <f>SUM('集計表 日本人'!B92,'集計表 外国人'!B92)</f>
        <v>48</v>
      </c>
      <c r="C92" s="12">
        <f>SUM('集計表 日本人'!C92,'集計表 外国人'!C92)</f>
        <v>54</v>
      </c>
      <c r="D92" s="12">
        <f>SUM('集計表 日本人'!D92,'集計表 外国人'!D92)</f>
        <v>102</v>
      </c>
      <c r="E92" s="12">
        <f>SUM('集計表 日本人'!E92,'集計表 外国人'!E92)</f>
        <v>58</v>
      </c>
      <c r="F92" s="13" t="s">
        <v>273</v>
      </c>
      <c r="G92" s="12">
        <f>SUM('集計表 日本人'!G92,'集計表 外国人'!G92)</f>
        <v>38</v>
      </c>
      <c r="H92" s="12">
        <f>SUM('集計表 日本人'!H92,'集計表 外国人'!H92)</f>
        <v>41</v>
      </c>
      <c r="I92" s="12">
        <f>SUM('集計表 日本人'!I92,'集計表 外国人'!I92)</f>
        <v>79</v>
      </c>
      <c r="J92" s="12">
        <f>SUM('集計表 日本人'!J92,'集計表 外国人'!J92)</f>
        <v>36</v>
      </c>
      <c r="K92" s="13" t="s">
        <v>303</v>
      </c>
      <c r="L92" s="12">
        <f>SUM('集計表 日本人'!L92,'集計表 外国人'!L92)</f>
        <v>42</v>
      </c>
      <c r="M92" s="12">
        <f>SUM('集計表 日本人'!M92,'集計表 外国人'!M92)</f>
        <v>51</v>
      </c>
      <c r="N92" s="12">
        <f>SUM('集計表 日本人'!N92,'集計表 外国人'!N92)</f>
        <v>93</v>
      </c>
      <c r="O92" s="12">
        <f>SUM('集計表 日本人'!O92,'集計表 外国人'!O92)</f>
        <v>40</v>
      </c>
    </row>
    <row r="93" spans="1:15" s="4" customFormat="1" ht="15.95" customHeight="1" x14ac:dyDescent="0.15">
      <c r="A93" s="11" t="s">
        <v>244</v>
      </c>
      <c r="B93" s="12">
        <f>SUM('集計表 日本人'!B93,'集計表 外国人'!B93)</f>
        <v>12</v>
      </c>
      <c r="C93" s="12">
        <f>SUM('集計表 日本人'!C93,'集計表 外国人'!C93)</f>
        <v>19</v>
      </c>
      <c r="D93" s="12">
        <f>SUM('集計表 日本人'!D93,'集計表 外国人'!D93)</f>
        <v>31</v>
      </c>
      <c r="E93" s="12">
        <f>SUM('集計表 日本人'!E93,'集計表 外国人'!E93)</f>
        <v>15</v>
      </c>
      <c r="F93" s="13" t="s">
        <v>274</v>
      </c>
      <c r="G93" s="12">
        <f>SUM('集計表 日本人'!G93,'集計表 外国人'!G93)</f>
        <v>10</v>
      </c>
      <c r="H93" s="12">
        <f>SUM('集計表 日本人'!H93,'集計表 外国人'!H93)</f>
        <v>16</v>
      </c>
      <c r="I93" s="12">
        <f>SUM('集計表 日本人'!I93,'集計表 外国人'!I93)</f>
        <v>26</v>
      </c>
      <c r="J93" s="12">
        <f>SUM('集計表 日本人'!J93,'集計表 外国人'!J93)</f>
        <v>16</v>
      </c>
      <c r="K93" s="13" t="s">
        <v>304</v>
      </c>
      <c r="L93" s="12">
        <f>SUM('集計表 日本人'!L93,'集計表 外国人'!L93)</f>
        <v>54</v>
      </c>
      <c r="M93" s="12">
        <f>SUM('集計表 日本人'!M93,'集計表 外国人'!M93)</f>
        <v>71</v>
      </c>
      <c r="N93" s="12">
        <f>SUM('集計表 日本人'!N93,'集計表 外国人'!N93)</f>
        <v>125</v>
      </c>
      <c r="O93" s="12">
        <f>SUM('集計表 日本人'!O93,'集計表 外国人'!O93)</f>
        <v>72</v>
      </c>
    </row>
    <row r="94" spans="1:15" s="4" customFormat="1" ht="15.95" customHeight="1" x14ac:dyDescent="0.15">
      <c r="A94" s="11" t="s">
        <v>245</v>
      </c>
      <c r="B94" s="12">
        <f>SUM('集計表 日本人'!B94,'集計表 外国人'!B94)</f>
        <v>2</v>
      </c>
      <c r="C94" s="12">
        <f>SUM('集計表 日本人'!C94,'集計表 外国人'!C94)</f>
        <v>2</v>
      </c>
      <c r="D94" s="12">
        <f>SUM('集計表 日本人'!D94,'集計表 外国人'!D94)</f>
        <v>4</v>
      </c>
      <c r="E94" s="12">
        <f>SUM('集計表 日本人'!E94,'集計表 外国人'!E94)</f>
        <v>1</v>
      </c>
      <c r="F94" s="13" t="s">
        <v>275</v>
      </c>
      <c r="G94" s="12">
        <f>SUM('集計表 日本人'!G94,'集計表 外国人'!G94)</f>
        <v>20</v>
      </c>
      <c r="H94" s="12">
        <f>SUM('集計表 日本人'!H94,'集計表 外国人'!H94)</f>
        <v>35</v>
      </c>
      <c r="I94" s="12">
        <f>SUM('集計表 日本人'!I94,'集計表 外国人'!I94)</f>
        <v>55</v>
      </c>
      <c r="J94" s="12">
        <f>SUM('集計表 日本人'!J94,'集計表 外国人'!J94)</f>
        <v>26</v>
      </c>
      <c r="K94" s="13" t="s">
        <v>305</v>
      </c>
      <c r="L94" s="12">
        <f>SUM('集計表 日本人'!L94,'集計表 外国人'!L94)</f>
        <v>49</v>
      </c>
      <c r="M94" s="12">
        <f>SUM('集計表 日本人'!M94,'集計表 外国人'!M94)</f>
        <v>61</v>
      </c>
      <c r="N94" s="12">
        <f>SUM('集計表 日本人'!N94,'集計表 外国人'!N94)</f>
        <v>110</v>
      </c>
      <c r="O94" s="12">
        <f>SUM('集計表 日本人'!O94,'集計表 外国人'!O94)</f>
        <v>51</v>
      </c>
    </row>
    <row r="95" spans="1:15" s="4" customFormat="1" ht="15.95" customHeight="1" x14ac:dyDescent="0.15">
      <c r="A95" s="11" t="s">
        <v>246</v>
      </c>
      <c r="B95" s="12">
        <f>SUM('集計表 日本人'!B95,'集計表 外国人'!B95)</f>
        <v>30</v>
      </c>
      <c r="C95" s="12">
        <f>SUM('集計表 日本人'!C95,'集計表 外国人'!C95)</f>
        <v>21</v>
      </c>
      <c r="D95" s="12">
        <f>SUM('集計表 日本人'!D95,'集計表 外国人'!D95)</f>
        <v>51</v>
      </c>
      <c r="E95" s="12">
        <f>SUM('集計表 日本人'!E95,'集計表 外国人'!E95)</f>
        <v>32</v>
      </c>
      <c r="F95" s="13" t="s">
        <v>276</v>
      </c>
      <c r="G95" s="12">
        <f>SUM('集計表 日本人'!G95,'集計表 外国人'!G95)</f>
        <v>45</v>
      </c>
      <c r="H95" s="12">
        <f>SUM('集計表 日本人'!H95,'集計表 外国人'!H95)</f>
        <v>52</v>
      </c>
      <c r="I95" s="12">
        <f>SUM('集計表 日本人'!I95,'集計表 外国人'!I95)</f>
        <v>97</v>
      </c>
      <c r="J95" s="12">
        <f>SUM('集計表 日本人'!J95,'集計表 外国人'!J95)</f>
        <v>69</v>
      </c>
      <c r="K95" s="13" t="s">
        <v>306</v>
      </c>
      <c r="L95" s="12">
        <f>SUM('集計表 日本人'!L95,'集計表 外国人'!L95)</f>
        <v>52</v>
      </c>
      <c r="M95" s="12">
        <f>SUM('集計表 日本人'!M95,'集計表 外国人'!M95)</f>
        <v>70</v>
      </c>
      <c r="N95" s="12">
        <f>SUM('集計表 日本人'!N95,'集計表 外国人'!N95)</f>
        <v>122</v>
      </c>
      <c r="O95" s="12">
        <f>SUM('集計表 日本人'!O95,'集計表 外国人'!O95)</f>
        <v>58</v>
      </c>
    </row>
    <row r="96" spans="1:15" s="4" customFormat="1" ht="15.95" customHeight="1" x14ac:dyDescent="0.15">
      <c r="A96" s="11" t="s">
        <v>247</v>
      </c>
      <c r="B96" s="12">
        <f>SUM('集計表 日本人'!B96,'集計表 外国人'!B96)</f>
        <v>6</v>
      </c>
      <c r="C96" s="12">
        <f>SUM('集計表 日本人'!C96,'集計表 外国人'!C96)</f>
        <v>5</v>
      </c>
      <c r="D96" s="12">
        <f>SUM('集計表 日本人'!D96,'集計表 外国人'!D96)</f>
        <v>11</v>
      </c>
      <c r="E96" s="12">
        <f>SUM('集計表 日本人'!E96,'集計表 外国人'!E96)</f>
        <v>8</v>
      </c>
      <c r="F96" s="13" t="s">
        <v>277</v>
      </c>
      <c r="G96" s="12">
        <f>SUM('集計表 日本人'!G96,'集計表 外国人'!G96)</f>
        <v>20</v>
      </c>
      <c r="H96" s="12">
        <f>SUM('集計表 日本人'!H96,'集計表 外国人'!H96)</f>
        <v>31</v>
      </c>
      <c r="I96" s="12">
        <f>SUM('集計表 日本人'!I96,'集計表 外国人'!I96)</f>
        <v>51</v>
      </c>
      <c r="J96" s="12">
        <f>SUM('集計表 日本人'!J96,'集計表 外国人'!J96)</f>
        <v>26</v>
      </c>
      <c r="K96" s="13" t="s">
        <v>307</v>
      </c>
      <c r="L96" s="12">
        <f>SUM('集計表 日本人'!L96,'集計表 外国人'!L96)</f>
        <v>31</v>
      </c>
      <c r="M96" s="12">
        <f>SUM('集計表 日本人'!M96,'集計表 外国人'!M96)</f>
        <v>38</v>
      </c>
      <c r="N96" s="12">
        <f>SUM('集計表 日本人'!N96,'集計表 外国人'!N96)</f>
        <v>69</v>
      </c>
      <c r="O96" s="12">
        <f>SUM('集計表 日本人'!O96,'集計表 外国人'!O96)</f>
        <v>32</v>
      </c>
    </row>
    <row r="97" spans="1:15" s="4" customFormat="1" ht="15.95" customHeight="1" x14ac:dyDescent="0.15">
      <c r="A97" s="11" t="s">
        <v>248</v>
      </c>
      <c r="B97" s="12">
        <f>SUM('集計表 日本人'!B97,'集計表 外国人'!B97)</f>
        <v>33</v>
      </c>
      <c r="C97" s="12">
        <f>SUM('集計表 日本人'!C97,'集計表 外国人'!C97)</f>
        <v>31</v>
      </c>
      <c r="D97" s="12">
        <f>SUM('集計表 日本人'!D97,'集計表 外国人'!D97)</f>
        <v>64</v>
      </c>
      <c r="E97" s="12">
        <f>SUM('集計表 日本人'!E97,'集計表 外国人'!E97)</f>
        <v>39</v>
      </c>
      <c r="F97" s="13" t="s">
        <v>278</v>
      </c>
      <c r="G97" s="12">
        <f>SUM('集計表 日本人'!G97,'集計表 外国人'!G97)</f>
        <v>25</v>
      </c>
      <c r="H97" s="12">
        <f>SUM('集計表 日本人'!H97,'集計表 外国人'!H97)</f>
        <v>31</v>
      </c>
      <c r="I97" s="12">
        <f>SUM('集計表 日本人'!I97,'集計表 外国人'!I97)</f>
        <v>56</v>
      </c>
      <c r="J97" s="12">
        <f>SUM('集計表 日本人'!J97,'集計表 外国人'!J97)</f>
        <v>24</v>
      </c>
      <c r="K97" s="13" t="s">
        <v>308</v>
      </c>
      <c r="L97" s="12">
        <f>SUM('集計表 日本人'!L97,'集計表 外国人'!L97)</f>
        <v>10</v>
      </c>
      <c r="M97" s="12">
        <f>SUM('集計表 日本人'!M97,'集計表 外国人'!M97)</f>
        <v>17</v>
      </c>
      <c r="N97" s="12">
        <f>SUM('集計表 日本人'!N97,'集計表 外国人'!N97)</f>
        <v>27</v>
      </c>
      <c r="O97" s="12">
        <f>SUM('集計表 日本人'!O97,'集計表 外国人'!O97)</f>
        <v>13</v>
      </c>
    </row>
    <row r="98" spans="1:15" s="4" customFormat="1" ht="15.95" customHeight="1" x14ac:dyDescent="0.15">
      <c r="A98" s="11" t="s">
        <v>249</v>
      </c>
      <c r="B98" s="12">
        <f>SUM('集計表 日本人'!B98,'集計表 外国人'!B98)</f>
        <v>8</v>
      </c>
      <c r="C98" s="12">
        <f>SUM('集計表 日本人'!C98,'集計表 外国人'!C98)</f>
        <v>2</v>
      </c>
      <c r="D98" s="12">
        <f>SUM('集計表 日本人'!D98,'集計表 外国人'!D98)</f>
        <v>10</v>
      </c>
      <c r="E98" s="12">
        <f>SUM('集計表 日本人'!E98,'集計表 外国人'!E98)</f>
        <v>6</v>
      </c>
      <c r="F98" s="13" t="s">
        <v>279</v>
      </c>
      <c r="G98" s="12">
        <f>SUM('集計表 日本人'!G98,'集計表 外国人'!G98)</f>
        <v>55</v>
      </c>
      <c r="H98" s="12">
        <f>SUM('集計表 日本人'!H98,'集計表 外国人'!H98)</f>
        <v>58</v>
      </c>
      <c r="I98" s="12">
        <f>SUM('集計表 日本人'!I98,'集計表 外国人'!I98)</f>
        <v>113</v>
      </c>
      <c r="J98" s="12">
        <f>SUM('集計表 日本人'!J98,'集計表 外国人'!J98)</f>
        <v>74</v>
      </c>
      <c r="K98" s="13" t="s">
        <v>309</v>
      </c>
      <c r="L98" s="12">
        <f>SUM('集計表 日本人'!L98,'集計表 外国人'!L98)</f>
        <v>10</v>
      </c>
      <c r="M98" s="12">
        <f>SUM('集計表 日本人'!M98,'集計表 外国人'!M98)</f>
        <v>5</v>
      </c>
      <c r="N98" s="12">
        <f>SUM('集計表 日本人'!N98,'集計表 外国人'!N98)</f>
        <v>15</v>
      </c>
      <c r="O98" s="12">
        <f>SUM('集計表 日本人'!O98,'集計表 外国人'!O98)</f>
        <v>8</v>
      </c>
    </row>
    <row r="99" spans="1:15" s="4" customFormat="1" ht="15.95" customHeight="1" x14ac:dyDescent="0.15">
      <c r="A99" s="11" t="s">
        <v>250</v>
      </c>
      <c r="B99" s="12">
        <f>SUM('集計表 日本人'!B99,'集計表 外国人'!B99)</f>
        <v>30</v>
      </c>
      <c r="C99" s="12">
        <f>SUM('集計表 日本人'!C99,'集計表 外国人'!C99)</f>
        <v>21</v>
      </c>
      <c r="D99" s="12">
        <f>SUM('集計表 日本人'!D99,'集計表 外国人'!D99)</f>
        <v>51</v>
      </c>
      <c r="E99" s="12">
        <f>SUM('集計表 日本人'!E99,'集計表 外国人'!E99)</f>
        <v>37</v>
      </c>
      <c r="F99" s="13" t="s">
        <v>280</v>
      </c>
      <c r="G99" s="12">
        <f>SUM('集計表 日本人'!G99,'集計表 外国人'!G99)</f>
        <v>26</v>
      </c>
      <c r="H99" s="12">
        <f>SUM('集計表 日本人'!H99,'集計表 外国人'!H99)</f>
        <v>46</v>
      </c>
      <c r="I99" s="12">
        <f>SUM('集計表 日本人'!I99,'集計表 外国人'!I99)</f>
        <v>72</v>
      </c>
      <c r="J99" s="12">
        <f>SUM('集計表 日本人'!J99,'集計表 外国人'!J99)</f>
        <v>40</v>
      </c>
      <c r="K99" s="13" t="s">
        <v>310</v>
      </c>
      <c r="L99" s="12">
        <f>SUM('集計表 日本人'!L99,'集計表 外国人'!L99)</f>
        <v>10</v>
      </c>
      <c r="M99" s="12">
        <f>SUM('集計表 日本人'!M99,'集計表 外国人'!M99)</f>
        <v>26</v>
      </c>
      <c r="N99" s="12">
        <f>SUM('集計表 日本人'!N99,'集計表 外国人'!N99)</f>
        <v>36</v>
      </c>
      <c r="O99" s="12">
        <f>SUM('集計表 日本人'!O99,'集計表 外国人'!O99)</f>
        <v>26</v>
      </c>
    </row>
    <row r="100" spans="1:15" s="4" customFormat="1" ht="15.95" customHeight="1" x14ac:dyDescent="0.15">
      <c r="A100" s="11" t="s">
        <v>251</v>
      </c>
      <c r="B100" s="12">
        <f>SUM('集計表 日本人'!B100,'集計表 外国人'!B100)</f>
        <v>2</v>
      </c>
      <c r="C100" s="12">
        <f>SUM('集計表 日本人'!C100,'集計表 外国人'!C100)</f>
        <v>3</v>
      </c>
      <c r="D100" s="12">
        <f>SUM('集計表 日本人'!D100,'集計表 外国人'!D100)</f>
        <v>5</v>
      </c>
      <c r="E100" s="12">
        <f>SUM('集計表 日本人'!E100,'集計表 外国人'!E100)</f>
        <v>4</v>
      </c>
      <c r="F100" s="13" t="s">
        <v>281</v>
      </c>
      <c r="G100" s="12">
        <f>SUM('集計表 日本人'!G100,'集計表 外国人'!G100)</f>
        <v>35</v>
      </c>
      <c r="H100" s="12">
        <f>SUM('集計表 日本人'!H100,'集計表 外国人'!H100)</f>
        <v>14</v>
      </c>
      <c r="I100" s="12">
        <f>SUM('集計表 日本人'!I100,'集計表 外国人'!I100)</f>
        <v>49</v>
      </c>
      <c r="J100" s="12">
        <f>SUM('集計表 日本人'!J100,'集計表 外国人'!J100)</f>
        <v>36</v>
      </c>
      <c r="K100" s="13" t="s">
        <v>311</v>
      </c>
      <c r="L100" s="12">
        <f>SUM('集計表 日本人'!L100,'集計表 外国人'!L100)</f>
        <v>14</v>
      </c>
      <c r="M100" s="12">
        <f>SUM('集計表 日本人'!M100,'集計表 外国人'!M100)</f>
        <v>15</v>
      </c>
      <c r="N100" s="12">
        <f>SUM('集計表 日本人'!N100,'集計表 外国人'!N100)</f>
        <v>29</v>
      </c>
      <c r="O100" s="12">
        <f>SUM('集計表 日本人'!O100,'集計表 外国人'!O100)</f>
        <v>11</v>
      </c>
    </row>
    <row r="101" spans="1:15" s="4" customFormat="1" ht="15.95" customHeight="1" x14ac:dyDescent="0.15">
      <c r="A101" s="11" t="s">
        <v>252</v>
      </c>
      <c r="B101" s="12">
        <f>SUM('集計表 日本人'!B101,'集計表 外国人'!B101)</f>
        <v>4</v>
      </c>
      <c r="C101" s="12">
        <f>SUM('集計表 日本人'!C101,'集計表 外国人'!C101)</f>
        <v>6</v>
      </c>
      <c r="D101" s="12">
        <f>SUM('集計表 日本人'!D101,'集計表 外国人'!D101)</f>
        <v>10</v>
      </c>
      <c r="E101" s="12">
        <f>SUM('集計表 日本人'!E101,'集計表 外国人'!E101)</f>
        <v>4</v>
      </c>
      <c r="F101" s="13" t="s">
        <v>282</v>
      </c>
      <c r="G101" s="12">
        <f>SUM('集計表 日本人'!G101,'集計表 外国人'!G101)</f>
        <v>18</v>
      </c>
      <c r="H101" s="12">
        <f>SUM('集計表 日本人'!H101,'集計表 外国人'!H101)</f>
        <v>26</v>
      </c>
      <c r="I101" s="12">
        <f>SUM('集計表 日本人'!I101,'集計表 外国人'!I101)</f>
        <v>44</v>
      </c>
      <c r="J101" s="12">
        <f>SUM('集計表 日本人'!J101,'集計表 外国人'!J101)</f>
        <v>21</v>
      </c>
      <c r="K101" s="13" t="s">
        <v>312</v>
      </c>
      <c r="L101" s="12">
        <f>SUM('集計表 日本人'!L101,'集計表 外国人'!L101)</f>
        <v>4</v>
      </c>
      <c r="M101" s="12">
        <f>SUM('集計表 日本人'!M101,'集計表 外国人'!M101)</f>
        <v>4</v>
      </c>
      <c r="N101" s="12">
        <f>SUM('集計表 日本人'!N101,'集計表 外国人'!N101)</f>
        <v>8</v>
      </c>
      <c r="O101" s="12">
        <f>SUM('集計表 日本人'!O101,'集計表 外国人'!O101)</f>
        <v>4</v>
      </c>
    </row>
    <row r="102" spans="1:15" s="4" customFormat="1" ht="15.95" customHeight="1" x14ac:dyDescent="0.15">
      <c r="A102" s="14" t="s">
        <v>253</v>
      </c>
      <c r="B102" s="15">
        <f>SUM('集計表 日本人'!B102,'集計表 外国人'!B102)</f>
        <v>1</v>
      </c>
      <c r="C102" s="15">
        <f>SUM('集計表 日本人'!C102,'集計表 外国人'!C102)</f>
        <v>0</v>
      </c>
      <c r="D102" s="15">
        <f>SUM('集計表 日本人'!D102,'集計表 外国人'!D102)</f>
        <v>1</v>
      </c>
      <c r="E102" s="15">
        <f>SUM('集計表 日本人'!E102,'集計表 外国人'!E102)</f>
        <v>1</v>
      </c>
      <c r="F102" s="16" t="s">
        <v>283</v>
      </c>
      <c r="G102" s="15">
        <f>SUM('集計表 日本人'!G102,'集計表 外国人'!G102)</f>
        <v>29</v>
      </c>
      <c r="H102" s="15">
        <f>SUM('集計表 日本人'!H102,'集計表 外国人'!H102)</f>
        <v>40</v>
      </c>
      <c r="I102" s="15">
        <f>SUM('集計表 日本人'!I102,'集計表 外国人'!I102)</f>
        <v>69</v>
      </c>
      <c r="J102" s="15">
        <f>SUM('集計表 日本人'!J102,'集計表 外国人'!J102)</f>
        <v>26</v>
      </c>
      <c r="K102" s="16" t="s">
        <v>313</v>
      </c>
      <c r="L102" s="15">
        <f>SUM('集計表 日本人'!L102,'集計表 外国人'!L102)</f>
        <v>0</v>
      </c>
      <c r="M102" s="15">
        <f>SUM('集計表 日本人'!M102,'集計表 外国人'!M102)</f>
        <v>0</v>
      </c>
      <c r="N102" s="15">
        <f>SUM('集計表 日本人'!N102,'集計表 外国人'!N102)</f>
        <v>0</v>
      </c>
      <c r="O102" s="15">
        <f>SUM('集計表 日本人'!O102,'集計表 外国人'!O102)</f>
        <v>0</v>
      </c>
    </row>
    <row r="103" spans="1:15" ht="17.25" x14ac:dyDescent="0.15">
      <c r="A103" s="19" t="str">
        <f>A69</f>
        <v>北海道岩見沢市　　　　　　　　　　　　　</v>
      </c>
      <c r="E103" s="2" t="str">
        <f>E69</f>
        <v>住所別人口及び世帯数統計表</v>
      </c>
      <c r="F103" s="2"/>
      <c r="G103" s="2"/>
      <c r="H103" s="2"/>
      <c r="I103" s="2"/>
      <c r="J103" s="2"/>
      <c r="K103" s="4"/>
      <c r="N103" s="5"/>
      <c r="O103" s="3" t="s">
        <v>889</v>
      </c>
    </row>
    <row r="104" spans="1:15" x14ac:dyDescent="0.15">
      <c r="K104" s="17" t="str">
        <f>K70</f>
        <v xml:space="preserve">令和　２年　９月分　　　　             </v>
      </c>
      <c r="L104" s="17" t="str">
        <f>L70</f>
        <v>令和　２年１０月　２日           作成</v>
      </c>
      <c r="M104" s="18"/>
      <c r="N104" s="17"/>
      <c r="O104" s="3" t="str">
        <f>O70</f>
        <v>（全体）</v>
      </c>
    </row>
    <row r="106" spans="1:15" s="4" customFormat="1" ht="15.95" customHeight="1" x14ac:dyDescent="0.15">
      <c r="A106" s="6" t="s">
        <v>905</v>
      </c>
      <c r="B106" s="6" t="s">
        <v>2</v>
      </c>
      <c r="C106" s="6" t="s">
        <v>3</v>
      </c>
      <c r="D106" s="6" t="s">
        <v>4</v>
      </c>
      <c r="E106" s="6" t="s">
        <v>5</v>
      </c>
      <c r="F106" s="7" t="s">
        <v>905</v>
      </c>
      <c r="G106" s="6" t="s">
        <v>2</v>
      </c>
      <c r="H106" s="6" t="s">
        <v>3</v>
      </c>
      <c r="I106" s="6" t="s">
        <v>4</v>
      </c>
      <c r="J106" s="6" t="s">
        <v>5</v>
      </c>
      <c r="K106" s="7" t="s">
        <v>905</v>
      </c>
      <c r="L106" s="6" t="s">
        <v>2</v>
      </c>
      <c r="M106" s="6" t="s">
        <v>3</v>
      </c>
      <c r="N106" s="6" t="s">
        <v>4</v>
      </c>
      <c r="O106" s="6" t="s">
        <v>5</v>
      </c>
    </row>
    <row r="107" spans="1:15" s="4" customFormat="1" ht="15.95" customHeight="1" x14ac:dyDescent="0.15">
      <c r="A107" s="8" t="s">
        <v>314</v>
      </c>
      <c r="B107" s="9">
        <f>SUM('集計表 日本人'!B107,'集計表 外国人'!B107)</f>
        <v>14</v>
      </c>
      <c r="C107" s="9">
        <f>SUM('集計表 日本人'!C107,'集計表 外国人'!C107)</f>
        <v>13</v>
      </c>
      <c r="D107" s="9">
        <f>SUM('集計表 日本人'!D107,'集計表 外国人'!D107)</f>
        <v>27</v>
      </c>
      <c r="E107" s="9">
        <f>SUM('集計表 日本人'!E107,'集計表 外国人'!E107)</f>
        <v>21</v>
      </c>
      <c r="F107" s="10" t="s">
        <v>344</v>
      </c>
      <c r="G107" s="9">
        <f>SUM('集計表 日本人'!G107,'集計表 外国人'!G107)</f>
        <v>38</v>
      </c>
      <c r="H107" s="9">
        <f>SUM('集計表 日本人'!H107,'集計表 外国人'!H107)</f>
        <v>45</v>
      </c>
      <c r="I107" s="9">
        <f>SUM('集計表 日本人'!I107,'集計表 外国人'!I107)</f>
        <v>83</v>
      </c>
      <c r="J107" s="9">
        <f>SUM('集計表 日本人'!J107,'集計表 外国人'!J107)</f>
        <v>44</v>
      </c>
      <c r="K107" s="10" t="s">
        <v>374</v>
      </c>
      <c r="L107" s="9">
        <f>SUM('集計表 日本人'!L107,'集計表 外国人'!L107)</f>
        <v>11</v>
      </c>
      <c r="M107" s="9">
        <f>SUM('集計表 日本人'!M107,'集計表 外国人'!M107)</f>
        <v>4</v>
      </c>
      <c r="N107" s="9">
        <f>SUM('集計表 日本人'!N107,'集計表 外国人'!N107)</f>
        <v>15</v>
      </c>
      <c r="O107" s="9">
        <f>SUM('集計表 日本人'!O107,'集計表 外国人'!O107)</f>
        <v>11</v>
      </c>
    </row>
    <row r="108" spans="1:15" s="4" customFormat="1" ht="15.95" customHeight="1" x14ac:dyDescent="0.15">
      <c r="A108" s="11" t="s">
        <v>315</v>
      </c>
      <c r="B108" s="12">
        <f>SUM('集計表 日本人'!B108,'集計表 外国人'!B108)</f>
        <v>13</v>
      </c>
      <c r="C108" s="12">
        <f>SUM('集計表 日本人'!C108,'集計表 外国人'!C108)</f>
        <v>19</v>
      </c>
      <c r="D108" s="12">
        <f>SUM('集計表 日本人'!D108,'集計表 外国人'!D108)</f>
        <v>32</v>
      </c>
      <c r="E108" s="12">
        <f>SUM('集計表 日本人'!E108,'集計表 外国人'!E108)</f>
        <v>23</v>
      </c>
      <c r="F108" s="13" t="s">
        <v>345</v>
      </c>
      <c r="G108" s="12">
        <f>SUM('集計表 日本人'!G108,'集計表 外国人'!G108)</f>
        <v>40</v>
      </c>
      <c r="H108" s="12">
        <f>SUM('集計表 日本人'!H108,'集計表 外国人'!H108)</f>
        <v>66</v>
      </c>
      <c r="I108" s="12">
        <f>SUM('集計表 日本人'!I108,'集計表 外国人'!I108)</f>
        <v>106</v>
      </c>
      <c r="J108" s="12">
        <f>SUM('集計表 日本人'!J108,'集計表 外国人'!J108)</f>
        <v>61</v>
      </c>
      <c r="K108" s="13" t="s">
        <v>375</v>
      </c>
      <c r="L108" s="12">
        <f>SUM('集計表 日本人'!L108,'集計表 外国人'!L108)</f>
        <v>14</v>
      </c>
      <c r="M108" s="12">
        <f>SUM('集計表 日本人'!M108,'集計表 外国人'!M108)</f>
        <v>15</v>
      </c>
      <c r="N108" s="12">
        <f>SUM('集計表 日本人'!N108,'集計表 外国人'!N108)</f>
        <v>29</v>
      </c>
      <c r="O108" s="12">
        <f>SUM('集計表 日本人'!O108,'集計表 外国人'!O108)</f>
        <v>19</v>
      </c>
    </row>
    <row r="109" spans="1:15" s="4" customFormat="1" ht="15.95" customHeight="1" x14ac:dyDescent="0.15">
      <c r="A109" s="11" t="s">
        <v>316</v>
      </c>
      <c r="B109" s="12">
        <f>SUM('集計表 日本人'!B109,'集計表 外国人'!B109)</f>
        <v>25</v>
      </c>
      <c r="C109" s="12">
        <f>SUM('集計表 日本人'!C109,'集計表 外国人'!C109)</f>
        <v>34</v>
      </c>
      <c r="D109" s="12">
        <f>SUM('集計表 日本人'!D109,'集計表 外国人'!D109)</f>
        <v>59</v>
      </c>
      <c r="E109" s="12">
        <f>SUM('集計表 日本人'!E109,'集計表 外国人'!E109)</f>
        <v>36</v>
      </c>
      <c r="F109" s="13" t="s">
        <v>346</v>
      </c>
      <c r="G109" s="12">
        <f>SUM('集計表 日本人'!G109,'集計表 外国人'!G109)</f>
        <v>21</v>
      </c>
      <c r="H109" s="12">
        <f>SUM('集計表 日本人'!H109,'集計表 外国人'!H109)</f>
        <v>30</v>
      </c>
      <c r="I109" s="12">
        <f>SUM('集計表 日本人'!I109,'集計表 外国人'!I109)</f>
        <v>51</v>
      </c>
      <c r="J109" s="12">
        <f>SUM('集計表 日本人'!J109,'集計表 外国人'!J109)</f>
        <v>22</v>
      </c>
      <c r="K109" s="13" t="s">
        <v>376</v>
      </c>
      <c r="L109" s="12">
        <f>SUM('集計表 日本人'!L109,'集計表 外国人'!L109)</f>
        <v>1</v>
      </c>
      <c r="M109" s="12">
        <f>SUM('集計表 日本人'!M109,'集計表 外国人'!M109)</f>
        <v>2</v>
      </c>
      <c r="N109" s="12">
        <f>SUM('集計表 日本人'!N109,'集計表 外国人'!N109)</f>
        <v>3</v>
      </c>
      <c r="O109" s="12">
        <f>SUM('集計表 日本人'!O109,'集計表 外国人'!O109)</f>
        <v>1</v>
      </c>
    </row>
    <row r="110" spans="1:15" s="4" customFormat="1" ht="15.95" customHeight="1" x14ac:dyDescent="0.15">
      <c r="A110" s="11" t="s">
        <v>317</v>
      </c>
      <c r="B110" s="12">
        <f>SUM('集計表 日本人'!B110,'集計表 外国人'!B110)</f>
        <v>8</v>
      </c>
      <c r="C110" s="12">
        <f>SUM('集計表 日本人'!C110,'集計表 外国人'!C110)</f>
        <v>5</v>
      </c>
      <c r="D110" s="12">
        <f>SUM('集計表 日本人'!D110,'集計表 外国人'!D110)</f>
        <v>13</v>
      </c>
      <c r="E110" s="12">
        <f>SUM('集計表 日本人'!E110,'集計表 外国人'!E110)</f>
        <v>7</v>
      </c>
      <c r="F110" s="13" t="s">
        <v>347</v>
      </c>
      <c r="G110" s="12">
        <f>SUM('集計表 日本人'!G110,'集計表 外国人'!G110)</f>
        <v>13</v>
      </c>
      <c r="H110" s="12">
        <f>SUM('集計表 日本人'!H110,'集計表 外国人'!H110)</f>
        <v>18</v>
      </c>
      <c r="I110" s="12">
        <f>SUM('集計表 日本人'!I110,'集計表 外国人'!I110)</f>
        <v>31</v>
      </c>
      <c r="J110" s="12">
        <f>SUM('集計表 日本人'!J110,'集計表 外国人'!J110)</f>
        <v>17</v>
      </c>
      <c r="K110" s="13" t="s">
        <v>377</v>
      </c>
      <c r="L110" s="12">
        <f>SUM('集計表 日本人'!L110,'集計表 外国人'!L110)</f>
        <v>24</v>
      </c>
      <c r="M110" s="12">
        <f>SUM('集計表 日本人'!M110,'集計表 外国人'!M110)</f>
        <v>39</v>
      </c>
      <c r="N110" s="12">
        <f>SUM('集計表 日本人'!N110,'集計表 外国人'!N110)</f>
        <v>63</v>
      </c>
      <c r="O110" s="12">
        <f>SUM('集計表 日本人'!O110,'集計表 外国人'!O110)</f>
        <v>30</v>
      </c>
    </row>
    <row r="111" spans="1:15" s="4" customFormat="1" ht="15.95" customHeight="1" x14ac:dyDescent="0.15">
      <c r="A111" s="11" t="s">
        <v>318</v>
      </c>
      <c r="B111" s="12">
        <f>SUM('集計表 日本人'!B111,'集計表 外国人'!B111)</f>
        <v>5</v>
      </c>
      <c r="C111" s="12">
        <f>SUM('集計表 日本人'!C111,'集計表 外国人'!C111)</f>
        <v>10</v>
      </c>
      <c r="D111" s="12">
        <f>SUM('集計表 日本人'!D111,'集計表 外国人'!D111)</f>
        <v>15</v>
      </c>
      <c r="E111" s="12">
        <f>SUM('集計表 日本人'!E111,'集計表 外国人'!E111)</f>
        <v>9</v>
      </c>
      <c r="F111" s="13" t="s">
        <v>348</v>
      </c>
      <c r="G111" s="12">
        <f>SUM('集計表 日本人'!G111,'集計表 外国人'!G111)</f>
        <v>4</v>
      </c>
      <c r="H111" s="12">
        <f>SUM('集計表 日本人'!H111,'集計表 外国人'!H111)</f>
        <v>6</v>
      </c>
      <c r="I111" s="12">
        <f>SUM('集計表 日本人'!I111,'集計表 外国人'!I111)</f>
        <v>10</v>
      </c>
      <c r="J111" s="12">
        <f>SUM('集計表 日本人'!J111,'集計表 外国人'!J111)</f>
        <v>3</v>
      </c>
      <c r="K111" s="13" t="s">
        <v>378</v>
      </c>
      <c r="L111" s="12">
        <f>SUM('集計表 日本人'!L111,'集計表 外国人'!L111)</f>
        <v>31</v>
      </c>
      <c r="M111" s="12">
        <f>SUM('集計表 日本人'!M111,'集計表 外国人'!M111)</f>
        <v>28</v>
      </c>
      <c r="N111" s="12">
        <f>SUM('集計表 日本人'!N111,'集計表 外国人'!N111)</f>
        <v>59</v>
      </c>
      <c r="O111" s="12">
        <f>SUM('集計表 日本人'!O111,'集計表 外国人'!O111)</f>
        <v>35</v>
      </c>
    </row>
    <row r="112" spans="1:15" s="4" customFormat="1" ht="15.95" customHeight="1" x14ac:dyDescent="0.15">
      <c r="A112" s="11" t="s">
        <v>319</v>
      </c>
      <c r="B112" s="12">
        <f>SUM('集計表 日本人'!B112,'集計表 外国人'!B112)</f>
        <v>22</v>
      </c>
      <c r="C112" s="12">
        <f>SUM('集計表 日本人'!C112,'集計表 外国人'!C112)</f>
        <v>19</v>
      </c>
      <c r="D112" s="12">
        <f>SUM('集計表 日本人'!D112,'集計表 外国人'!D112)</f>
        <v>41</v>
      </c>
      <c r="E112" s="12">
        <f>SUM('集計表 日本人'!E112,'集計表 外国人'!E112)</f>
        <v>29</v>
      </c>
      <c r="F112" s="13" t="s">
        <v>349</v>
      </c>
      <c r="G112" s="12">
        <f>SUM('集計表 日本人'!G112,'集計表 外国人'!G112)</f>
        <v>32</v>
      </c>
      <c r="H112" s="12">
        <f>SUM('集計表 日本人'!H112,'集計表 外国人'!H112)</f>
        <v>42</v>
      </c>
      <c r="I112" s="12">
        <f>SUM('集計表 日本人'!I112,'集計表 外国人'!I112)</f>
        <v>74</v>
      </c>
      <c r="J112" s="12">
        <f>SUM('集計表 日本人'!J112,'集計表 外国人'!J112)</f>
        <v>37</v>
      </c>
      <c r="K112" s="13" t="s">
        <v>379</v>
      </c>
      <c r="L112" s="12">
        <f>SUM('集計表 日本人'!L112,'集計表 外国人'!L112)</f>
        <v>10</v>
      </c>
      <c r="M112" s="12">
        <f>SUM('集計表 日本人'!M112,'集計表 外国人'!M112)</f>
        <v>10</v>
      </c>
      <c r="N112" s="12">
        <f>SUM('集計表 日本人'!N112,'集計表 外国人'!N112)</f>
        <v>20</v>
      </c>
      <c r="O112" s="12">
        <f>SUM('集計表 日本人'!O112,'集計表 外国人'!O112)</f>
        <v>18</v>
      </c>
    </row>
    <row r="113" spans="1:15" s="4" customFormat="1" ht="15.95" customHeight="1" x14ac:dyDescent="0.15">
      <c r="A113" s="11" t="s">
        <v>320</v>
      </c>
      <c r="B113" s="12">
        <f>SUM('集計表 日本人'!B113,'集計表 外国人'!B113)</f>
        <v>0</v>
      </c>
      <c r="C113" s="12">
        <f>SUM('集計表 日本人'!C113,'集計表 外国人'!C113)</f>
        <v>0</v>
      </c>
      <c r="D113" s="12">
        <f>SUM('集計表 日本人'!D113,'集計表 外国人'!D113)</f>
        <v>0</v>
      </c>
      <c r="E113" s="12">
        <f>SUM('集計表 日本人'!E113,'集計表 外国人'!E113)</f>
        <v>0</v>
      </c>
      <c r="F113" s="13" t="s">
        <v>350</v>
      </c>
      <c r="G113" s="12">
        <f>SUM('集計表 日本人'!G113,'集計表 外国人'!G113)</f>
        <v>0</v>
      </c>
      <c r="H113" s="12">
        <f>SUM('集計表 日本人'!H113,'集計表 外国人'!H113)</f>
        <v>0</v>
      </c>
      <c r="I113" s="12">
        <f>SUM('集計表 日本人'!I113,'集計表 外国人'!I113)</f>
        <v>0</v>
      </c>
      <c r="J113" s="12">
        <f>SUM('集計表 日本人'!J113,'集計表 外国人'!J113)</f>
        <v>0</v>
      </c>
      <c r="K113" s="13" t="s">
        <v>380</v>
      </c>
      <c r="L113" s="12">
        <f>SUM('集計表 日本人'!L113,'集計表 外国人'!L113)</f>
        <v>30</v>
      </c>
      <c r="M113" s="12">
        <f>SUM('集計表 日本人'!M113,'集計表 外国人'!M113)</f>
        <v>36</v>
      </c>
      <c r="N113" s="12">
        <f>SUM('集計表 日本人'!N113,'集計表 外国人'!N113)</f>
        <v>66</v>
      </c>
      <c r="O113" s="12">
        <f>SUM('集計表 日本人'!O113,'集計表 外国人'!O113)</f>
        <v>41</v>
      </c>
    </row>
    <row r="114" spans="1:15" s="4" customFormat="1" ht="15.95" customHeight="1" x14ac:dyDescent="0.15">
      <c r="A114" s="11" t="s">
        <v>321</v>
      </c>
      <c r="B114" s="12">
        <f>SUM('集計表 日本人'!B114,'集計表 外国人'!B114)</f>
        <v>19</v>
      </c>
      <c r="C114" s="12">
        <f>SUM('集計表 日本人'!C114,'集計表 外国人'!C114)</f>
        <v>28</v>
      </c>
      <c r="D114" s="12">
        <f>SUM('集計表 日本人'!D114,'集計表 外国人'!D114)</f>
        <v>47</v>
      </c>
      <c r="E114" s="12">
        <f>SUM('集計表 日本人'!E114,'集計表 外国人'!E114)</f>
        <v>27</v>
      </c>
      <c r="F114" s="13" t="s">
        <v>351</v>
      </c>
      <c r="G114" s="12">
        <f>SUM('集計表 日本人'!G114,'集計表 外国人'!G114)</f>
        <v>0</v>
      </c>
      <c r="H114" s="12">
        <f>SUM('集計表 日本人'!H114,'集計表 外国人'!H114)</f>
        <v>0</v>
      </c>
      <c r="I114" s="12">
        <f>SUM('集計表 日本人'!I114,'集計表 外国人'!I114)</f>
        <v>0</v>
      </c>
      <c r="J114" s="12">
        <f>SUM('集計表 日本人'!J114,'集計表 外国人'!J114)</f>
        <v>0</v>
      </c>
      <c r="K114" s="13" t="s">
        <v>381</v>
      </c>
      <c r="L114" s="12">
        <f>SUM('集計表 日本人'!L114,'集計表 外国人'!L114)</f>
        <v>55</v>
      </c>
      <c r="M114" s="12">
        <f>SUM('集計表 日本人'!M114,'集計表 外国人'!M114)</f>
        <v>59</v>
      </c>
      <c r="N114" s="12">
        <f>SUM('集計表 日本人'!N114,'集計表 外国人'!N114)</f>
        <v>114</v>
      </c>
      <c r="O114" s="12">
        <f>SUM('集計表 日本人'!O114,'集計表 外国人'!O114)</f>
        <v>76</v>
      </c>
    </row>
    <row r="115" spans="1:15" s="4" customFormat="1" ht="15.95" customHeight="1" x14ac:dyDescent="0.15">
      <c r="A115" s="11" t="s">
        <v>322</v>
      </c>
      <c r="B115" s="12">
        <f>SUM('集計表 日本人'!B115,'集計表 外国人'!B115)</f>
        <v>46</v>
      </c>
      <c r="C115" s="12">
        <f>SUM('集計表 日本人'!C115,'集計表 外国人'!C115)</f>
        <v>69</v>
      </c>
      <c r="D115" s="12">
        <f>SUM('集計表 日本人'!D115,'集計表 外国人'!D115)</f>
        <v>115</v>
      </c>
      <c r="E115" s="12">
        <f>SUM('集計表 日本人'!E115,'集計表 外国人'!E115)</f>
        <v>61</v>
      </c>
      <c r="F115" s="13" t="s">
        <v>352</v>
      </c>
      <c r="G115" s="12">
        <f>SUM('集計表 日本人'!G115,'集計表 外国人'!G115)</f>
        <v>0</v>
      </c>
      <c r="H115" s="12">
        <f>SUM('集計表 日本人'!H115,'集計表 外国人'!H115)</f>
        <v>0</v>
      </c>
      <c r="I115" s="12">
        <f>SUM('集計表 日本人'!I115,'集計表 外国人'!I115)</f>
        <v>0</v>
      </c>
      <c r="J115" s="12">
        <f>SUM('集計表 日本人'!J115,'集計表 外国人'!J115)</f>
        <v>0</v>
      </c>
      <c r="K115" s="13" t="s">
        <v>382</v>
      </c>
      <c r="L115" s="12">
        <f>SUM('集計表 日本人'!L115,'集計表 外国人'!L115)</f>
        <v>29</v>
      </c>
      <c r="M115" s="12">
        <f>SUM('集計表 日本人'!M115,'集計表 外国人'!M115)</f>
        <v>34</v>
      </c>
      <c r="N115" s="12">
        <f>SUM('集計表 日本人'!N115,'集計表 外国人'!N115)</f>
        <v>63</v>
      </c>
      <c r="O115" s="12">
        <f>SUM('集計表 日本人'!O115,'集計表 外国人'!O115)</f>
        <v>30</v>
      </c>
    </row>
    <row r="116" spans="1:15" s="4" customFormat="1" ht="15.95" customHeight="1" x14ac:dyDescent="0.15">
      <c r="A116" s="11" t="s">
        <v>323</v>
      </c>
      <c r="B116" s="12">
        <f>SUM('集計表 日本人'!B116,'集計表 外国人'!B116)</f>
        <v>13</v>
      </c>
      <c r="C116" s="12">
        <f>SUM('集計表 日本人'!C116,'集計表 外国人'!C116)</f>
        <v>20</v>
      </c>
      <c r="D116" s="12">
        <f>SUM('集計表 日本人'!D116,'集計表 外国人'!D116)</f>
        <v>33</v>
      </c>
      <c r="E116" s="12">
        <f>SUM('集計表 日本人'!E116,'集計表 外国人'!E116)</f>
        <v>17</v>
      </c>
      <c r="F116" s="13" t="s">
        <v>353</v>
      </c>
      <c r="G116" s="12">
        <f>SUM('集計表 日本人'!G116,'集計表 外国人'!G116)</f>
        <v>3</v>
      </c>
      <c r="H116" s="12">
        <f>SUM('集計表 日本人'!H116,'集計表 外国人'!H116)</f>
        <v>4</v>
      </c>
      <c r="I116" s="12">
        <f>SUM('集計表 日本人'!I116,'集計表 外国人'!I116)</f>
        <v>7</v>
      </c>
      <c r="J116" s="12">
        <f>SUM('集計表 日本人'!J116,'集計表 外国人'!J116)</f>
        <v>5</v>
      </c>
      <c r="K116" s="13" t="s">
        <v>383</v>
      </c>
      <c r="L116" s="12">
        <f>SUM('集計表 日本人'!L116,'集計表 外国人'!L116)</f>
        <v>32</v>
      </c>
      <c r="M116" s="12">
        <f>SUM('集計表 日本人'!M116,'集計表 外国人'!M116)</f>
        <v>47</v>
      </c>
      <c r="N116" s="12">
        <f>SUM('集計表 日本人'!N116,'集計表 外国人'!N116)</f>
        <v>79</v>
      </c>
      <c r="O116" s="12">
        <f>SUM('集計表 日本人'!O116,'集計表 外国人'!O116)</f>
        <v>45</v>
      </c>
    </row>
    <row r="117" spans="1:15" s="4" customFormat="1" ht="15.95" customHeight="1" x14ac:dyDescent="0.15">
      <c r="A117" s="11" t="s">
        <v>324</v>
      </c>
      <c r="B117" s="12">
        <f>SUM('集計表 日本人'!B117,'集計表 外国人'!B117)</f>
        <v>13</v>
      </c>
      <c r="C117" s="12">
        <f>SUM('集計表 日本人'!C117,'集計表 外国人'!C117)</f>
        <v>17</v>
      </c>
      <c r="D117" s="12">
        <f>SUM('集計表 日本人'!D117,'集計表 外国人'!D117)</f>
        <v>30</v>
      </c>
      <c r="E117" s="12">
        <f>SUM('集計表 日本人'!E117,'集計表 外国人'!E117)</f>
        <v>14</v>
      </c>
      <c r="F117" s="13" t="s">
        <v>354</v>
      </c>
      <c r="G117" s="12">
        <f>SUM('集計表 日本人'!G117,'集計表 外国人'!G117)</f>
        <v>0</v>
      </c>
      <c r="H117" s="12">
        <f>SUM('集計表 日本人'!H117,'集計表 外国人'!H117)</f>
        <v>0</v>
      </c>
      <c r="I117" s="12">
        <f>SUM('集計表 日本人'!I117,'集計表 外国人'!I117)</f>
        <v>0</v>
      </c>
      <c r="J117" s="12">
        <f>SUM('集計表 日本人'!J117,'集計表 外国人'!J117)</f>
        <v>0</v>
      </c>
      <c r="K117" s="13" t="s">
        <v>384</v>
      </c>
      <c r="L117" s="12">
        <f>SUM('集計表 日本人'!L117,'集計表 外国人'!L117)</f>
        <v>40</v>
      </c>
      <c r="M117" s="12">
        <f>SUM('集計表 日本人'!M117,'集計表 外国人'!M117)</f>
        <v>58</v>
      </c>
      <c r="N117" s="12">
        <f>SUM('集計表 日本人'!N117,'集計表 外国人'!N117)</f>
        <v>98</v>
      </c>
      <c r="O117" s="12">
        <f>SUM('集計表 日本人'!O117,'集計表 外国人'!O117)</f>
        <v>48</v>
      </c>
    </row>
    <row r="118" spans="1:15" s="4" customFormat="1" ht="15.95" customHeight="1" x14ac:dyDescent="0.15">
      <c r="A118" s="11" t="s">
        <v>325</v>
      </c>
      <c r="B118" s="12">
        <f>SUM('集計表 日本人'!B118,'集計表 外国人'!B118)</f>
        <v>56</v>
      </c>
      <c r="C118" s="12">
        <f>SUM('集計表 日本人'!C118,'集計表 外国人'!C118)</f>
        <v>65</v>
      </c>
      <c r="D118" s="12">
        <f>SUM('集計表 日本人'!D118,'集計表 外国人'!D118)</f>
        <v>121</v>
      </c>
      <c r="E118" s="12">
        <f>SUM('集計表 日本人'!E118,'集計表 外国人'!E118)</f>
        <v>63</v>
      </c>
      <c r="F118" s="13" t="s">
        <v>355</v>
      </c>
      <c r="G118" s="12">
        <f>SUM('集計表 日本人'!G118,'集計表 外国人'!G118)</f>
        <v>5</v>
      </c>
      <c r="H118" s="12">
        <f>SUM('集計表 日本人'!H118,'集計表 外国人'!H118)</f>
        <v>7</v>
      </c>
      <c r="I118" s="12">
        <f>SUM('集計表 日本人'!I118,'集計表 外国人'!I118)</f>
        <v>12</v>
      </c>
      <c r="J118" s="12">
        <f>SUM('集計表 日本人'!J118,'集計表 外国人'!J118)</f>
        <v>8</v>
      </c>
      <c r="K118" s="13" t="s">
        <v>385</v>
      </c>
      <c r="L118" s="12">
        <f>SUM('集計表 日本人'!L118,'集計表 外国人'!L118)</f>
        <v>46</v>
      </c>
      <c r="M118" s="12">
        <f>SUM('集計表 日本人'!M118,'集計表 外国人'!M118)</f>
        <v>43</v>
      </c>
      <c r="N118" s="12">
        <f>SUM('集計表 日本人'!N118,'集計表 外国人'!N118)</f>
        <v>89</v>
      </c>
      <c r="O118" s="12">
        <f>SUM('集計表 日本人'!O118,'集計表 外国人'!O118)</f>
        <v>49</v>
      </c>
    </row>
    <row r="119" spans="1:15" s="4" customFormat="1" ht="15.95" customHeight="1" x14ac:dyDescent="0.15">
      <c r="A119" s="11" t="s">
        <v>326</v>
      </c>
      <c r="B119" s="12">
        <f>SUM('集計表 日本人'!B119,'集計表 外国人'!B119)</f>
        <v>45</v>
      </c>
      <c r="C119" s="12">
        <f>SUM('集計表 日本人'!C119,'集計表 外国人'!C119)</f>
        <v>51</v>
      </c>
      <c r="D119" s="12">
        <f>SUM('集計表 日本人'!D119,'集計表 外国人'!D119)</f>
        <v>96</v>
      </c>
      <c r="E119" s="12">
        <f>SUM('集計表 日本人'!E119,'集計表 外国人'!E119)</f>
        <v>52</v>
      </c>
      <c r="F119" s="13" t="s">
        <v>356</v>
      </c>
      <c r="G119" s="12">
        <f>SUM('集計表 日本人'!G119,'集計表 外国人'!G119)</f>
        <v>17</v>
      </c>
      <c r="H119" s="12">
        <f>SUM('集計表 日本人'!H119,'集計表 外国人'!H119)</f>
        <v>18</v>
      </c>
      <c r="I119" s="12">
        <f>SUM('集計表 日本人'!I119,'集計表 外国人'!I119)</f>
        <v>35</v>
      </c>
      <c r="J119" s="12">
        <f>SUM('集計表 日本人'!J119,'集計表 外国人'!J119)</f>
        <v>23</v>
      </c>
      <c r="K119" s="13" t="s">
        <v>386</v>
      </c>
      <c r="L119" s="12">
        <f>SUM('集計表 日本人'!L119,'集計表 外国人'!L119)</f>
        <v>55</v>
      </c>
      <c r="M119" s="12">
        <f>SUM('集計表 日本人'!M119,'集計表 外国人'!M119)</f>
        <v>54</v>
      </c>
      <c r="N119" s="12">
        <f>SUM('集計表 日本人'!N119,'集計表 外国人'!N119)</f>
        <v>109</v>
      </c>
      <c r="O119" s="12">
        <f>SUM('集計表 日本人'!O119,'集計表 外国人'!O119)</f>
        <v>67</v>
      </c>
    </row>
    <row r="120" spans="1:15" s="4" customFormat="1" ht="15.95" customHeight="1" x14ac:dyDescent="0.15">
      <c r="A120" s="11" t="s">
        <v>327</v>
      </c>
      <c r="B120" s="12">
        <f>SUM('集計表 日本人'!B120,'集計表 外国人'!B120)</f>
        <v>17</v>
      </c>
      <c r="C120" s="12">
        <f>SUM('集計表 日本人'!C120,'集計表 外国人'!C120)</f>
        <v>24</v>
      </c>
      <c r="D120" s="12">
        <f>SUM('集計表 日本人'!D120,'集計表 外国人'!D120)</f>
        <v>41</v>
      </c>
      <c r="E120" s="12">
        <f>SUM('集計表 日本人'!E120,'集計表 外国人'!E120)</f>
        <v>27</v>
      </c>
      <c r="F120" s="13" t="s">
        <v>357</v>
      </c>
      <c r="G120" s="12">
        <f>SUM('集計表 日本人'!G120,'集計表 外国人'!G120)</f>
        <v>2</v>
      </c>
      <c r="H120" s="12">
        <f>SUM('集計表 日本人'!H120,'集計表 外国人'!H120)</f>
        <v>3</v>
      </c>
      <c r="I120" s="12">
        <f>SUM('集計表 日本人'!I120,'集計表 外国人'!I120)</f>
        <v>5</v>
      </c>
      <c r="J120" s="12">
        <f>SUM('集計表 日本人'!J120,'集計表 外国人'!J120)</f>
        <v>3</v>
      </c>
      <c r="K120" s="13" t="s">
        <v>387</v>
      </c>
      <c r="L120" s="12">
        <f>SUM('集計表 日本人'!L120,'集計表 外国人'!L120)</f>
        <v>11</v>
      </c>
      <c r="M120" s="12">
        <f>SUM('集計表 日本人'!M120,'集計表 外国人'!M120)</f>
        <v>10</v>
      </c>
      <c r="N120" s="12">
        <f>SUM('集計表 日本人'!N120,'集計表 外国人'!N120)</f>
        <v>21</v>
      </c>
      <c r="O120" s="12">
        <f>SUM('集計表 日本人'!O120,'集計表 外国人'!O120)</f>
        <v>11</v>
      </c>
    </row>
    <row r="121" spans="1:15" s="4" customFormat="1" ht="15.95" customHeight="1" x14ac:dyDescent="0.15">
      <c r="A121" s="11" t="s">
        <v>328</v>
      </c>
      <c r="B121" s="12">
        <f>SUM('集計表 日本人'!B121,'集計表 外国人'!B121)</f>
        <v>79</v>
      </c>
      <c r="C121" s="12">
        <f>SUM('集計表 日本人'!C121,'集計表 外国人'!C121)</f>
        <v>108</v>
      </c>
      <c r="D121" s="12">
        <f>SUM('集計表 日本人'!D121,'集計表 外国人'!D121)</f>
        <v>187</v>
      </c>
      <c r="E121" s="12">
        <f>SUM('集計表 日本人'!E121,'集計表 外国人'!E121)</f>
        <v>115</v>
      </c>
      <c r="F121" s="13" t="s">
        <v>358</v>
      </c>
      <c r="G121" s="12">
        <f>SUM('集計表 日本人'!G121,'集計表 外国人'!G121)</f>
        <v>16</v>
      </c>
      <c r="H121" s="12">
        <f>SUM('集計表 日本人'!H121,'集計表 外国人'!H121)</f>
        <v>14</v>
      </c>
      <c r="I121" s="12">
        <f>SUM('集計表 日本人'!I121,'集計表 外国人'!I121)</f>
        <v>30</v>
      </c>
      <c r="J121" s="12">
        <f>SUM('集計表 日本人'!J121,'集計表 外国人'!J121)</f>
        <v>17</v>
      </c>
      <c r="K121" s="13" t="s">
        <v>388</v>
      </c>
      <c r="L121" s="12">
        <f>SUM('集計表 日本人'!L121,'集計表 外国人'!L121)</f>
        <v>16</v>
      </c>
      <c r="M121" s="12">
        <f>SUM('集計表 日本人'!M121,'集計表 外国人'!M121)</f>
        <v>17</v>
      </c>
      <c r="N121" s="12">
        <f>SUM('集計表 日本人'!N121,'集計表 外国人'!N121)</f>
        <v>33</v>
      </c>
      <c r="O121" s="12">
        <f>SUM('集計表 日本人'!O121,'集計表 外国人'!O121)</f>
        <v>27</v>
      </c>
    </row>
    <row r="122" spans="1:15" s="4" customFormat="1" ht="15.95" customHeight="1" x14ac:dyDescent="0.15">
      <c r="A122" s="11" t="s">
        <v>329</v>
      </c>
      <c r="B122" s="12">
        <f>SUM('集計表 日本人'!B122,'集計表 外国人'!B122)</f>
        <v>44</v>
      </c>
      <c r="C122" s="12">
        <f>SUM('集計表 日本人'!C122,'集計表 外国人'!C122)</f>
        <v>42</v>
      </c>
      <c r="D122" s="12">
        <f>SUM('集計表 日本人'!D122,'集計表 外国人'!D122)</f>
        <v>86</v>
      </c>
      <c r="E122" s="12">
        <f>SUM('集計表 日本人'!E122,'集計表 外国人'!E122)</f>
        <v>50</v>
      </c>
      <c r="F122" s="13" t="s">
        <v>359</v>
      </c>
      <c r="G122" s="12">
        <f>SUM('集計表 日本人'!G122,'集計表 外国人'!G122)</f>
        <v>13</v>
      </c>
      <c r="H122" s="12">
        <f>SUM('集計表 日本人'!H122,'集計表 外国人'!H122)</f>
        <v>24</v>
      </c>
      <c r="I122" s="12">
        <f>SUM('集計表 日本人'!I122,'集計表 外国人'!I122)</f>
        <v>37</v>
      </c>
      <c r="J122" s="12">
        <f>SUM('集計表 日本人'!J122,'集計表 外国人'!J122)</f>
        <v>19</v>
      </c>
      <c r="K122" s="13" t="s">
        <v>389</v>
      </c>
      <c r="L122" s="12">
        <f>SUM('集計表 日本人'!L122,'集計表 外国人'!L122)</f>
        <v>47</v>
      </c>
      <c r="M122" s="12">
        <f>SUM('集計表 日本人'!M122,'集計表 外国人'!M122)</f>
        <v>68</v>
      </c>
      <c r="N122" s="12">
        <f>SUM('集計表 日本人'!N122,'集計表 外国人'!N122)</f>
        <v>115</v>
      </c>
      <c r="O122" s="12">
        <f>SUM('集計表 日本人'!O122,'集計表 外国人'!O122)</f>
        <v>58</v>
      </c>
    </row>
    <row r="123" spans="1:15" s="4" customFormat="1" ht="15.95" customHeight="1" x14ac:dyDescent="0.15">
      <c r="A123" s="11" t="s">
        <v>330</v>
      </c>
      <c r="B123" s="12">
        <f>SUM('集計表 日本人'!B123,'集計表 外国人'!B123)</f>
        <v>42</v>
      </c>
      <c r="C123" s="12">
        <f>SUM('集計表 日本人'!C123,'集計表 外国人'!C123)</f>
        <v>45</v>
      </c>
      <c r="D123" s="12">
        <f>SUM('集計表 日本人'!D123,'集計表 外国人'!D123)</f>
        <v>87</v>
      </c>
      <c r="E123" s="12">
        <f>SUM('集計表 日本人'!E123,'集計表 外国人'!E123)</f>
        <v>41</v>
      </c>
      <c r="F123" s="13" t="s">
        <v>360</v>
      </c>
      <c r="G123" s="12">
        <f>SUM('集計表 日本人'!G123,'集計表 外国人'!G123)</f>
        <v>5</v>
      </c>
      <c r="H123" s="12">
        <f>SUM('集計表 日本人'!H123,'集計表 外国人'!H123)</f>
        <v>7</v>
      </c>
      <c r="I123" s="12">
        <f>SUM('集計表 日本人'!I123,'集計表 外国人'!I123)</f>
        <v>12</v>
      </c>
      <c r="J123" s="12">
        <f>SUM('集計表 日本人'!J123,'集計表 外国人'!J123)</f>
        <v>8</v>
      </c>
      <c r="K123" s="13" t="s">
        <v>390</v>
      </c>
      <c r="L123" s="12">
        <f>SUM('集計表 日本人'!L123,'集計表 外国人'!L123)</f>
        <v>46</v>
      </c>
      <c r="M123" s="12">
        <f>SUM('集計表 日本人'!M123,'集計表 外国人'!M123)</f>
        <v>77</v>
      </c>
      <c r="N123" s="12">
        <f>SUM('集計表 日本人'!N123,'集計表 外国人'!N123)</f>
        <v>123</v>
      </c>
      <c r="O123" s="12">
        <f>SUM('集計表 日本人'!O123,'集計表 外国人'!O123)</f>
        <v>64</v>
      </c>
    </row>
    <row r="124" spans="1:15" s="4" customFormat="1" ht="15.95" customHeight="1" x14ac:dyDescent="0.15">
      <c r="A124" s="11" t="s">
        <v>331</v>
      </c>
      <c r="B124" s="12">
        <f>SUM('集計表 日本人'!B124,'集計表 外国人'!B124)</f>
        <v>0</v>
      </c>
      <c r="C124" s="12">
        <f>SUM('集計表 日本人'!C124,'集計表 外国人'!C124)</f>
        <v>0</v>
      </c>
      <c r="D124" s="12">
        <f>SUM('集計表 日本人'!D124,'集計表 外国人'!D124)</f>
        <v>0</v>
      </c>
      <c r="E124" s="12">
        <f>SUM('集計表 日本人'!E124,'集計表 外国人'!E124)</f>
        <v>0</v>
      </c>
      <c r="F124" s="13" t="s">
        <v>361</v>
      </c>
      <c r="G124" s="12">
        <f>SUM('集計表 日本人'!G124,'集計表 外国人'!G124)</f>
        <v>0</v>
      </c>
      <c r="H124" s="12">
        <f>SUM('集計表 日本人'!H124,'集計表 外国人'!H124)</f>
        <v>0</v>
      </c>
      <c r="I124" s="12">
        <f>SUM('集計表 日本人'!I124,'集計表 外国人'!I124)</f>
        <v>0</v>
      </c>
      <c r="J124" s="12">
        <f>SUM('集計表 日本人'!J124,'集計表 外国人'!J124)</f>
        <v>0</v>
      </c>
      <c r="K124" s="13" t="s">
        <v>391</v>
      </c>
      <c r="L124" s="12">
        <f>SUM('集計表 日本人'!L124,'集計表 外国人'!L124)</f>
        <v>35</v>
      </c>
      <c r="M124" s="12">
        <f>SUM('集計表 日本人'!M124,'集計表 外国人'!M124)</f>
        <v>41</v>
      </c>
      <c r="N124" s="12">
        <f>SUM('集計表 日本人'!N124,'集計表 外国人'!N124)</f>
        <v>76</v>
      </c>
      <c r="O124" s="12">
        <f>SUM('集計表 日本人'!O124,'集計表 外国人'!O124)</f>
        <v>42</v>
      </c>
    </row>
    <row r="125" spans="1:15" s="4" customFormat="1" ht="15.95" customHeight="1" x14ac:dyDescent="0.15">
      <c r="A125" s="11" t="s">
        <v>332</v>
      </c>
      <c r="B125" s="12">
        <f>SUM('集計表 日本人'!B125,'集計表 外国人'!B125)</f>
        <v>26</v>
      </c>
      <c r="C125" s="12">
        <f>SUM('集計表 日本人'!C125,'集計表 外国人'!C125)</f>
        <v>30</v>
      </c>
      <c r="D125" s="12">
        <f>SUM('集計表 日本人'!D125,'集計表 外国人'!D125)</f>
        <v>56</v>
      </c>
      <c r="E125" s="12">
        <f>SUM('集計表 日本人'!E125,'集計表 外国人'!E125)</f>
        <v>32</v>
      </c>
      <c r="F125" s="13" t="s">
        <v>362</v>
      </c>
      <c r="G125" s="12">
        <f>SUM('集計表 日本人'!G125,'集計表 外国人'!G125)</f>
        <v>4</v>
      </c>
      <c r="H125" s="12">
        <f>SUM('集計表 日本人'!H125,'集計表 外国人'!H125)</f>
        <v>5</v>
      </c>
      <c r="I125" s="12">
        <f>SUM('集計表 日本人'!I125,'集計表 外国人'!I125)</f>
        <v>9</v>
      </c>
      <c r="J125" s="12">
        <f>SUM('集計表 日本人'!J125,'集計表 外国人'!J125)</f>
        <v>6</v>
      </c>
      <c r="K125" s="13" t="s">
        <v>392</v>
      </c>
      <c r="L125" s="12">
        <f>SUM('集計表 日本人'!L125,'集計表 外国人'!L125)</f>
        <v>12</v>
      </c>
      <c r="M125" s="12">
        <f>SUM('集計表 日本人'!M125,'集計表 外国人'!M125)</f>
        <v>26</v>
      </c>
      <c r="N125" s="12">
        <f>SUM('集計表 日本人'!N125,'集計表 外国人'!N125)</f>
        <v>38</v>
      </c>
      <c r="O125" s="12">
        <f>SUM('集計表 日本人'!O125,'集計表 外国人'!O125)</f>
        <v>27</v>
      </c>
    </row>
    <row r="126" spans="1:15" s="4" customFormat="1" ht="15.95" customHeight="1" x14ac:dyDescent="0.15">
      <c r="A126" s="11" t="s">
        <v>333</v>
      </c>
      <c r="B126" s="12">
        <f>SUM('集計表 日本人'!B126,'集計表 外国人'!B126)</f>
        <v>4</v>
      </c>
      <c r="C126" s="12">
        <f>SUM('集計表 日本人'!C126,'集計表 外国人'!C126)</f>
        <v>4</v>
      </c>
      <c r="D126" s="12">
        <f>SUM('集計表 日本人'!D126,'集計表 外国人'!D126)</f>
        <v>8</v>
      </c>
      <c r="E126" s="12">
        <f>SUM('集計表 日本人'!E126,'集計表 外国人'!E126)</f>
        <v>4</v>
      </c>
      <c r="F126" s="13" t="s">
        <v>363</v>
      </c>
      <c r="G126" s="12">
        <f>SUM('集計表 日本人'!G126,'集計表 外国人'!G126)</f>
        <v>3</v>
      </c>
      <c r="H126" s="12">
        <f>SUM('集計表 日本人'!H126,'集計表 外国人'!H126)</f>
        <v>7</v>
      </c>
      <c r="I126" s="12">
        <f>SUM('集計表 日本人'!I126,'集計表 外国人'!I126)</f>
        <v>10</v>
      </c>
      <c r="J126" s="12">
        <f>SUM('集計表 日本人'!J126,'集計表 外国人'!J126)</f>
        <v>10</v>
      </c>
      <c r="K126" s="13" t="s">
        <v>393</v>
      </c>
      <c r="L126" s="12">
        <f>SUM('集計表 日本人'!L126,'集計表 外国人'!L126)</f>
        <v>26</v>
      </c>
      <c r="M126" s="12">
        <f>SUM('集計表 日本人'!M126,'集計表 外国人'!M126)</f>
        <v>27</v>
      </c>
      <c r="N126" s="12">
        <f>SUM('集計表 日本人'!N126,'集計表 外国人'!N126)</f>
        <v>53</v>
      </c>
      <c r="O126" s="12">
        <f>SUM('集計表 日本人'!O126,'集計表 外国人'!O126)</f>
        <v>22</v>
      </c>
    </row>
    <row r="127" spans="1:15" s="4" customFormat="1" ht="15.95" customHeight="1" x14ac:dyDescent="0.15">
      <c r="A127" s="11" t="s">
        <v>334</v>
      </c>
      <c r="B127" s="12">
        <f>SUM('集計表 日本人'!B127,'集計表 外国人'!B127)</f>
        <v>22</v>
      </c>
      <c r="C127" s="12">
        <f>SUM('集計表 日本人'!C127,'集計表 外国人'!C127)</f>
        <v>24</v>
      </c>
      <c r="D127" s="12">
        <f>SUM('集計表 日本人'!D127,'集計表 外国人'!D127)</f>
        <v>46</v>
      </c>
      <c r="E127" s="12">
        <f>SUM('集計表 日本人'!E127,'集計表 外国人'!E127)</f>
        <v>16</v>
      </c>
      <c r="F127" s="13" t="s">
        <v>364</v>
      </c>
      <c r="G127" s="12">
        <f>SUM('集計表 日本人'!G127,'集計表 外国人'!G127)</f>
        <v>4</v>
      </c>
      <c r="H127" s="12">
        <f>SUM('集計表 日本人'!H127,'集計表 外国人'!H127)</f>
        <v>4</v>
      </c>
      <c r="I127" s="12">
        <f>SUM('集計表 日本人'!I127,'集計表 外国人'!I127)</f>
        <v>8</v>
      </c>
      <c r="J127" s="12">
        <f>SUM('集計表 日本人'!J127,'集計表 外国人'!J127)</f>
        <v>4</v>
      </c>
      <c r="K127" s="13" t="s">
        <v>394</v>
      </c>
      <c r="L127" s="12">
        <f>SUM('集計表 日本人'!L127,'集計表 外国人'!L127)</f>
        <v>47</v>
      </c>
      <c r="M127" s="12">
        <f>SUM('集計表 日本人'!M127,'集計表 外国人'!M127)</f>
        <v>60</v>
      </c>
      <c r="N127" s="12">
        <f>SUM('集計表 日本人'!N127,'集計表 外国人'!N127)</f>
        <v>107</v>
      </c>
      <c r="O127" s="12">
        <f>SUM('集計表 日本人'!O127,'集計表 外国人'!O127)</f>
        <v>49</v>
      </c>
    </row>
    <row r="128" spans="1:15" s="4" customFormat="1" ht="15.95" customHeight="1" x14ac:dyDescent="0.15">
      <c r="A128" s="11" t="s">
        <v>335</v>
      </c>
      <c r="B128" s="12">
        <f>SUM('集計表 日本人'!B128,'集計表 外国人'!B128)</f>
        <v>0</v>
      </c>
      <c r="C128" s="12">
        <f>SUM('集計表 日本人'!C128,'集計表 外国人'!C128)</f>
        <v>0</v>
      </c>
      <c r="D128" s="12">
        <f>SUM('集計表 日本人'!D128,'集計表 外国人'!D128)</f>
        <v>0</v>
      </c>
      <c r="E128" s="12">
        <f>SUM('集計表 日本人'!E128,'集計表 外国人'!E128)</f>
        <v>0</v>
      </c>
      <c r="F128" s="13" t="s">
        <v>365</v>
      </c>
      <c r="G128" s="12">
        <f>SUM('集計表 日本人'!G128,'集計表 外国人'!G128)</f>
        <v>0</v>
      </c>
      <c r="H128" s="12">
        <f>SUM('集計表 日本人'!H128,'集計表 外国人'!H128)</f>
        <v>0</v>
      </c>
      <c r="I128" s="12">
        <f>SUM('集計表 日本人'!I128,'集計表 外国人'!I128)</f>
        <v>0</v>
      </c>
      <c r="J128" s="12">
        <f>SUM('集計表 日本人'!J128,'集計表 外国人'!J128)</f>
        <v>0</v>
      </c>
      <c r="K128" s="13" t="s">
        <v>395</v>
      </c>
      <c r="L128" s="12">
        <f>SUM('集計表 日本人'!L128,'集計表 外国人'!L128)</f>
        <v>53</v>
      </c>
      <c r="M128" s="12">
        <f>SUM('集計表 日本人'!M128,'集計表 外国人'!M128)</f>
        <v>68</v>
      </c>
      <c r="N128" s="12">
        <f>SUM('集計表 日本人'!N128,'集計表 外国人'!N128)</f>
        <v>121</v>
      </c>
      <c r="O128" s="12">
        <f>SUM('集計表 日本人'!O128,'集計表 外国人'!O128)</f>
        <v>45</v>
      </c>
    </row>
    <row r="129" spans="1:15" s="4" customFormat="1" ht="15.95" customHeight="1" x14ac:dyDescent="0.15">
      <c r="A129" s="11" t="s">
        <v>336</v>
      </c>
      <c r="B129" s="12">
        <f>SUM('集計表 日本人'!B129,'集計表 外国人'!B129)</f>
        <v>0</v>
      </c>
      <c r="C129" s="12">
        <f>SUM('集計表 日本人'!C129,'集計表 外国人'!C129)</f>
        <v>0</v>
      </c>
      <c r="D129" s="12">
        <f>SUM('集計表 日本人'!D129,'集計表 外国人'!D129)</f>
        <v>0</v>
      </c>
      <c r="E129" s="12">
        <f>SUM('集計表 日本人'!E129,'集計表 外国人'!E129)</f>
        <v>0</v>
      </c>
      <c r="F129" s="13" t="s">
        <v>366</v>
      </c>
      <c r="G129" s="12">
        <f>SUM('集計表 日本人'!G129,'集計表 外国人'!G129)</f>
        <v>21</v>
      </c>
      <c r="H129" s="12">
        <f>SUM('集計表 日本人'!H129,'集計表 外国人'!H129)</f>
        <v>32</v>
      </c>
      <c r="I129" s="12">
        <f>SUM('集計表 日本人'!I129,'集計表 外国人'!I129)</f>
        <v>53</v>
      </c>
      <c r="J129" s="12">
        <f>SUM('集計表 日本人'!J129,'集計表 外国人'!J129)</f>
        <v>28</v>
      </c>
      <c r="K129" s="13" t="s">
        <v>396</v>
      </c>
      <c r="L129" s="12">
        <f>SUM('集計表 日本人'!L129,'集計表 外国人'!L129)</f>
        <v>27</v>
      </c>
      <c r="M129" s="12">
        <f>SUM('集計表 日本人'!M129,'集計表 外国人'!M129)</f>
        <v>35</v>
      </c>
      <c r="N129" s="12">
        <f>SUM('集計表 日本人'!N129,'集計表 外国人'!N129)</f>
        <v>62</v>
      </c>
      <c r="O129" s="12">
        <f>SUM('集計表 日本人'!O129,'集計表 外国人'!O129)</f>
        <v>38</v>
      </c>
    </row>
    <row r="130" spans="1:15" s="4" customFormat="1" ht="15.95" customHeight="1" x14ac:dyDescent="0.15">
      <c r="A130" s="11" t="s">
        <v>337</v>
      </c>
      <c r="B130" s="12">
        <f>SUM('集計表 日本人'!B130,'集計表 外国人'!B130)</f>
        <v>7</v>
      </c>
      <c r="C130" s="12">
        <f>SUM('集計表 日本人'!C130,'集計表 外国人'!C130)</f>
        <v>12</v>
      </c>
      <c r="D130" s="12">
        <f>SUM('集計表 日本人'!D130,'集計表 外国人'!D130)</f>
        <v>19</v>
      </c>
      <c r="E130" s="12">
        <f>SUM('集計表 日本人'!E130,'集計表 外国人'!E130)</f>
        <v>10</v>
      </c>
      <c r="F130" s="13" t="s">
        <v>367</v>
      </c>
      <c r="G130" s="12">
        <f>SUM('集計表 日本人'!G130,'集計表 外国人'!G130)</f>
        <v>15</v>
      </c>
      <c r="H130" s="12">
        <f>SUM('集計表 日本人'!H130,'集計表 外国人'!H130)</f>
        <v>17</v>
      </c>
      <c r="I130" s="12">
        <f>SUM('集計表 日本人'!I130,'集計表 外国人'!I130)</f>
        <v>32</v>
      </c>
      <c r="J130" s="12">
        <f>SUM('集計表 日本人'!J130,'集計表 外国人'!J130)</f>
        <v>22</v>
      </c>
      <c r="K130" s="13" t="s">
        <v>397</v>
      </c>
      <c r="L130" s="12">
        <f>SUM('集計表 日本人'!L130,'集計表 外国人'!L130)</f>
        <v>32</v>
      </c>
      <c r="M130" s="12">
        <f>SUM('集計表 日本人'!M130,'集計表 外国人'!M130)</f>
        <v>41</v>
      </c>
      <c r="N130" s="12">
        <f>SUM('集計表 日本人'!N130,'集計表 外国人'!N130)</f>
        <v>73</v>
      </c>
      <c r="O130" s="12">
        <f>SUM('集計表 日本人'!O130,'集計表 外国人'!O130)</f>
        <v>41</v>
      </c>
    </row>
    <row r="131" spans="1:15" s="4" customFormat="1" ht="15.95" customHeight="1" x14ac:dyDescent="0.15">
      <c r="A131" s="11" t="s">
        <v>338</v>
      </c>
      <c r="B131" s="12">
        <f>SUM('集計表 日本人'!B131,'集計表 外国人'!B131)</f>
        <v>4</v>
      </c>
      <c r="C131" s="12">
        <f>SUM('集計表 日本人'!C131,'集計表 外国人'!C131)</f>
        <v>8</v>
      </c>
      <c r="D131" s="12">
        <f>SUM('集計表 日本人'!D131,'集計表 外国人'!D131)</f>
        <v>12</v>
      </c>
      <c r="E131" s="12">
        <f>SUM('集計表 日本人'!E131,'集計表 外国人'!E131)</f>
        <v>12</v>
      </c>
      <c r="F131" s="13" t="s">
        <v>368</v>
      </c>
      <c r="G131" s="12">
        <f>SUM('集計表 日本人'!G131,'集計表 外国人'!G131)</f>
        <v>8</v>
      </c>
      <c r="H131" s="12">
        <f>SUM('集計表 日本人'!H131,'集計表 外国人'!H131)</f>
        <v>7</v>
      </c>
      <c r="I131" s="12">
        <f>SUM('集計表 日本人'!I131,'集計表 外国人'!I131)</f>
        <v>15</v>
      </c>
      <c r="J131" s="12">
        <f>SUM('集計表 日本人'!J131,'集計表 外国人'!J131)</f>
        <v>8</v>
      </c>
      <c r="K131" s="13" t="s">
        <v>398</v>
      </c>
      <c r="L131" s="12">
        <f>SUM('集計表 日本人'!L131,'集計表 外国人'!L131)</f>
        <v>20</v>
      </c>
      <c r="M131" s="12">
        <f>SUM('集計表 日本人'!M131,'集計表 外国人'!M131)</f>
        <v>25</v>
      </c>
      <c r="N131" s="12">
        <f>SUM('集計表 日本人'!N131,'集計表 外国人'!N131)</f>
        <v>45</v>
      </c>
      <c r="O131" s="12">
        <f>SUM('集計表 日本人'!O131,'集計表 外国人'!O131)</f>
        <v>23</v>
      </c>
    </row>
    <row r="132" spans="1:15" s="4" customFormat="1" ht="15.95" customHeight="1" x14ac:dyDescent="0.15">
      <c r="A132" s="11" t="s">
        <v>339</v>
      </c>
      <c r="B132" s="12">
        <f>SUM('集計表 日本人'!B132,'集計表 外国人'!B132)</f>
        <v>3</v>
      </c>
      <c r="C132" s="12">
        <f>SUM('集計表 日本人'!C132,'集計表 外国人'!C132)</f>
        <v>2</v>
      </c>
      <c r="D132" s="12">
        <f>SUM('集計表 日本人'!D132,'集計表 外国人'!D132)</f>
        <v>5</v>
      </c>
      <c r="E132" s="12">
        <f>SUM('集計表 日本人'!E132,'集計表 外国人'!E132)</f>
        <v>4</v>
      </c>
      <c r="F132" s="13" t="s">
        <v>369</v>
      </c>
      <c r="G132" s="12">
        <f>SUM('集計表 日本人'!G132,'集計表 外国人'!G132)</f>
        <v>20</v>
      </c>
      <c r="H132" s="12">
        <f>SUM('集計表 日本人'!H132,'集計表 外国人'!H132)</f>
        <v>33</v>
      </c>
      <c r="I132" s="12">
        <f>SUM('集計表 日本人'!I132,'集計表 外国人'!I132)</f>
        <v>53</v>
      </c>
      <c r="J132" s="12">
        <f>SUM('集計表 日本人'!J132,'集計表 外国人'!J132)</f>
        <v>31</v>
      </c>
      <c r="K132" s="13" t="s">
        <v>399</v>
      </c>
      <c r="L132" s="12">
        <f>SUM('集計表 日本人'!L132,'集計表 外国人'!L132)</f>
        <v>31</v>
      </c>
      <c r="M132" s="12">
        <f>SUM('集計表 日本人'!M132,'集計表 外国人'!M132)</f>
        <v>30</v>
      </c>
      <c r="N132" s="12">
        <f>SUM('集計表 日本人'!N132,'集計表 外国人'!N132)</f>
        <v>61</v>
      </c>
      <c r="O132" s="12">
        <f>SUM('集計表 日本人'!O132,'集計表 外国人'!O132)</f>
        <v>39</v>
      </c>
    </row>
    <row r="133" spans="1:15" s="4" customFormat="1" ht="15.95" customHeight="1" x14ac:dyDescent="0.15">
      <c r="A133" s="11" t="s">
        <v>340</v>
      </c>
      <c r="B133" s="12">
        <f>SUM('集計表 日本人'!B133,'集計表 外国人'!B133)</f>
        <v>10</v>
      </c>
      <c r="C133" s="12">
        <f>SUM('集計表 日本人'!C133,'集計表 外国人'!C133)</f>
        <v>13</v>
      </c>
      <c r="D133" s="12">
        <f>SUM('集計表 日本人'!D133,'集計表 外国人'!D133)</f>
        <v>23</v>
      </c>
      <c r="E133" s="12">
        <f>SUM('集計表 日本人'!E133,'集計表 外国人'!E133)</f>
        <v>16</v>
      </c>
      <c r="F133" s="13" t="s">
        <v>370</v>
      </c>
      <c r="G133" s="12">
        <f>SUM('集計表 日本人'!G133,'集計表 外国人'!G133)</f>
        <v>21</v>
      </c>
      <c r="H133" s="12">
        <f>SUM('集計表 日本人'!H133,'集計表 外国人'!H133)</f>
        <v>29</v>
      </c>
      <c r="I133" s="12">
        <f>SUM('集計表 日本人'!I133,'集計表 外国人'!I133)</f>
        <v>50</v>
      </c>
      <c r="J133" s="12">
        <f>SUM('集計表 日本人'!J133,'集計表 外国人'!J133)</f>
        <v>32</v>
      </c>
      <c r="K133" s="13" t="s">
        <v>400</v>
      </c>
      <c r="L133" s="12">
        <f>SUM('集計表 日本人'!L133,'集計表 外国人'!L133)</f>
        <v>18</v>
      </c>
      <c r="M133" s="12">
        <f>SUM('集計表 日本人'!M133,'集計表 外国人'!M133)</f>
        <v>21</v>
      </c>
      <c r="N133" s="12">
        <f>SUM('集計表 日本人'!N133,'集計表 外国人'!N133)</f>
        <v>39</v>
      </c>
      <c r="O133" s="12">
        <f>SUM('集計表 日本人'!O133,'集計表 外国人'!O133)</f>
        <v>18</v>
      </c>
    </row>
    <row r="134" spans="1:15" s="4" customFormat="1" ht="15.95" customHeight="1" x14ac:dyDescent="0.15">
      <c r="A134" s="11" t="s">
        <v>341</v>
      </c>
      <c r="B134" s="12">
        <f>SUM('集計表 日本人'!B134,'集計表 外国人'!B134)</f>
        <v>6</v>
      </c>
      <c r="C134" s="12">
        <f>SUM('集計表 日本人'!C134,'集計表 外国人'!C134)</f>
        <v>9</v>
      </c>
      <c r="D134" s="12">
        <f>SUM('集計表 日本人'!D134,'集計表 外国人'!D134)</f>
        <v>15</v>
      </c>
      <c r="E134" s="12">
        <f>SUM('集計表 日本人'!E134,'集計表 外国人'!E134)</f>
        <v>6</v>
      </c>
      <c r="F134" s="13" t="s">
        <v>371</v>
      </c>
      <c r="G134" s="12">
        <f>SUM('集計表 日本人'!G134,'集計表 外国人'!G134)</f>
        <v>1</v>
      </c>
      <c r="H134" s="12">
        <f>SUM('集計表 日本人'!H134,'集計表 外国人'!H134)</f>
        <v>2</v>
      </c>
      <c r="I134" s="12">
        <f>SUM('集計表 日本人'!I134,'集計表 外国人'!I134)</f>
        <v>3</v>
      </c>
      <c r="J134" s="12">
        <f>SUM('集計表 日本人'!J134,'集計表 外国人'!J134)</f>
        <v>1</v>
      </c>
      <c r="K134" s="13" t="s">
        <v>401</v>
      </c>
      <c r="L134" s="12">
        <f>SUM('集計表 日本人'!L134,'集計表 外国人'!L134)</f>
        <v>22</v>
      </c>
      <c r="M134" s="12">
        <f>SUM('集計表 日本人'!M134,'集計表 外国人'!M134)</f>
        <v>25</v>
      </c>
      <c r="N134" s="12">
        <f>SUM('集計表 日本人'!N134,'集計表 外国人'!N134)</f>
        <v>47</v>
      </c>
      <c r="O134" s="12">
        <f>SUM('集計表 日本人'!O134,'集計表 外国人'!O134)</f>
        <v>24</v>
      </c>
    </row>
    <row r="135" spans="1:15" s="4" customFormat="1" ht="15.95" customHeight="1" x14ac:dyDescent="0.15">
      <c r="A135" s="11" t="s">
        <v>342</v>
      </c>
      <c r="B135" s="12">
        <f>SUM('集計表 日本人'!B135,'集計表 外国人'!B135)</f>
        <v>0</v>
      </c>
      <c r="C135" s="12">
        <f>SUM('集計表 日本人'!C135,'集計表 外国人'!C135)</f>
        <v>0</v>
      </c>
      <c r="D135" s="12">
        <f>SUM('集計表 日本人'!D135,'集計表 外国人'!D135)</f>
        <v>0</v>
      </c>
      <c r="E135" s="12">
        <f>SUM('集計表 日本人'!E135,'集計表 外国人'!E135)</f>
        <v>0</v>
      </c>
      <c r="F135" s="13" t="s">
        <v>372</v>
      </c>
      <c r="G135" s="12">
        <f>SUM('集計表 日本人'!G135,'集計表 外国人'!G135)</f>
        <v>38</v>
      </c>
      <c r="H135" s="12">
        <f>SUM('集計表 日本人'!H135,'集計表 外国人'!H135)</f>
        <v>32</v>
      </c>
      <c r="I135" s="12">
        <f>SUM('集計表 日本人'!I135,'集計表 外国人'!I135)</f>
        <v>70</v>
      </c>
      <c r="J135" s="12">
        <f>SUM('集計表 日本人'!J135,'集計表 外国人'!J135)</f>
        <v>26</v>
      </c>
      <c r="K135" s="13" t="s">
        <v>402</v>
      </c>
      <c r="L135" s="12">
        <f>SUM('集計表 日本人'!L135,'集計表 外国人'!L135)</f>
        <v>37</v>
      </c>
      <c r="M135" s="12">
        <f>SUM('集計表 日本人'!M135,'集計表 外国人'!M135)</f>
        <v>47</v>
      </c>
      <c r="N135" s="12">
        <f>SUM('集計表 日本人'!N135,'集計表 外国人'!N135)</f>
        <v>84</v>
      </c>
      <c r="O135" s="12">
        <f>SUM('集計表 日本人'!O135,'集計表 外国人'!O135)</f>
        <v>41</v>
      </c>
    </row>
    <row r="136" spans="1:15" s="4" customFormat="1" ht="15.95" customHeight="1" x14ac:dyDescent="0.15">
      <c r="A136" s="14" t="s">
        <v>343</v>
      </c>
      <c r="B136" s="15">
        <f>SUM('集計表 日本人'!B136,'集計表 外国人'!B136)</f>
        <v>2</v>
      </c>
      <c r="C136" s="15">
        <f>SUM('集計表 日本人'!C136,'集計表 外国人'!C136)</f>
        <v>3</v>
      </c>
      <c r="D136" s="15">
        <f>SUM('集計表 日本人'!D136,'集計表 外国人'!D136)</f>
        <v>5</v>
      </c>
      <c r="E136" s="15">
        <f>SUM('集計表 日本人'!E136,'集計表 外国人'!E136)</f>
        <v>2</v>
      </c>
      <c r="F136" s="16" t="s">
        <v>373</v>
      </c>
      <c r="G136" s="15">
        <f>SUM('集計表 日本人'!G136,'集計表 外国人'!G136)</f>
        <v>25</v>
      </c>
      <c r="H136" s="15">
        <f>SUM('集計表 日本人'!H136,'集計表 外国人'!H136)</f>
        <v>35</v>
      </c>
      <c r="I136" s="15">
        <f>SUM('集計表 日本人'!I136,'集計表 外国人'!I136)</f>
        <v>60</v>
      </c>
      <c r="J136" s="15">
        <f>SUM('集計表 日本人'!J136,'集計表 外国人'!J136)</f>
        <v>32</v>
      </c>
      <c r="K136" s="16" t="s">
        <v>403</v>
      </c>
      <c r="L136" s="15">
        <f>SUM('集計表 日本人'!L136,'集計表 外国人'!L136)</f>
        <v>48</v>
      </c>
      <c r="M136" s="15">
        <f>SUM('集計表 日本人'!M136,'集計表 外国人'!M136)</f>
        <v>49</v>
      </c>
      <c r="N136" s="15">
        <f>SUM('集計表 日本人'!N136,'集計表 外国人'!N136)</f>
        <v>97</v>
      </c>
      <c r="O136" s="15">
        <f>SUM('集計表 日本人'!O136,'集計表 外国人'!O136)</f>
        <v>53</v>
      </c>
    </row>
    <row r="137" spans="1:15" ht="17.25" x14ac:dyDescent="0.15">
      <c r="A137" s="19" t="str">
        <f>A103</f>
        <v>北海道岩見沢市　　　　　　　　　　　　　</v>
      </c>
      <c r="E137" s="2" t="str">
        <f>E103</f>
        <v>住所別人口及び世帯数統計表</v>
      </c>
      <c r="F137" s="2"/>
      <c r="G137" s="2"/>
      <c r="H137" s="2"/>
      <c r="I137" s="2"/>
      <c r="J137" s="2"/>
      <c r="K137" s="4"/>
      <c r="N137" s="5"/>
      <c r="O137" s="3" t="s">
        <v>890</v>
      </c>
    </row>
    <row r="138" spans="1:15" x14ac:dyDescent="0.15">
      <c r="K138" s="17" t="str">
        <f>K104</f>
        <v xml:space="preserve">令和　２年　９月分　　　　             </v>
      </c>
      <c r="L138" s="17" t="str">
        <f>L104</f>
        <v>令和　２年１０月　２日           作成</v>
      </c>
      <c r="M138" s="18"/>
      <c r="N138" s="17"/>
      <c r="O138" s="3" t="str">
        <f>O104</f>
        <v>（全体）</v>
      </c>
    </row>
    <row r="140" spans="1:15" s="4" customFormat="1" ht="15.95" customHeight="1" x14ac:dyDescent="0.15">
      <c r="A140" s="6" t="s">
        <v>905</v>
      </c>
      <c r="B140" s="6" t="s">
        <v>2</v>
      </c>
      <c r="C140" s="6" t="s">
        <v>3</v>
      </c>
      <c r="D140" s="6" t="s">
        <v>4</v>
      </c>
      <c r="E140" s="6" t="s">
        <v>5</v>
      </c>
      <c r="F140" s="7" t="s">
        <v>905</v>
      </c>
      <c r="G140" s="6" t="s">
        <v>2</v>
      </c>
      <c r="H140" s="6" t="s">
        <v>3</v>
      </c>
      <c r="I140" s="6" t="s">
        <v>4</v>
      </c>
      <c r="J140" s="6" t="s">
        <v>5</v>
      </c>
      <c r="K140" s="7" t="s">
        <v>905</v>
      </c>
      <c r="L140" s="6" t="s">
        <v>2</v>
      </c>
      <c r="M140" s="6" t="s">
        <v>3</v>
      </c>
      <c r="N140" s="6" t="s">
        <v>4</v>
      </c>
      <c r="O140" s="6" t="s">
        <v>5</v>
      </c>
    </row>
    <row r="141" spans="1:15" s="4" customFormat="1" ht="15.95" customHeight="1" x14ac:dyDescent="0.15">
      <c r="A141" s="8" t="s">
        <v>404</v>
      </c>
      <c r="B141" s="9">
        <f>SUM('集計表 日本人'!B141,'集計表 外国人'!B141)</f>
        <v>16</v>
      </c>
      <c r="C141" s="9">
        <f>SUM('集計表 日本人'!C141,'集計表 外国人'!C141)</f>
        <v>15</v>
      </c>
      <c r="D141" s="9">
        <f>SUM('集計表 日本人'!D141,'集計表 外国人'!D141)</f>
        <v>31</v>
      </c>
      <c r="E141" s="9">
        <f>SUM('集計表 日本人'!E141,'集計表 外国人'!E141)</f>
        <v>20</v>
      </c>
      <c r="F141" s="10" t="s">
        <v>434</v>
      </c>
      <c r="G141" s="9">
        <f>SUM('集計表 日本人'!G141,'集計表 外国人'!G141)</f>
        <v>116</v>
      </c>
      <c r="H141" s="9">
        <f>SUM('集計表 日本人'!H141,'集計表 外国人'!H141)</f>
        <v>133</v>
      </c>
      <c r="I141" s="9">
        <f>SUM('集計表 日本人'!I141,'集計表 外国人'!I141)</f>
        <v>249</v>
      </c>
      <c r="J141" s="9">
        <f>SUM('集計表 日本人'!J141,'集計表 外国人'!J141)</f>
        <v>130</v>
      </c>
      <c r="K141" s="10" t="s">
        <v>464</v>
      </c>
      <c r="L141" s="9">
        <f>SUM('集計表 日本人'!L141,'集計表 外国人'!L141)</f>
        <v>137</v>
      </c>
      <c r="M141" s="9">
        <f>SUM('集計表 日本人'!M141,'集計表 外国人'!M141)</f>
        <v>163</v>
      </c>
      <c r="N141" s="9">
        <f>SUM('集計表 日本人'!N141,'集計表 外国人'!N141)</f>
        <v>300</v>
      </c>
      <c r="O141" s="9">
        <f>SUM('集計表 日本人'!O141,'集計表 外国人'!O141)</f>
        <v>147</v>
      </c>
    </row>
    <row r="142" spans="1:15" s="4" customFormat="1" ht="15.95" customHeight="1" x14ac:dyDescent="0.15">
      <c r="A142" s="11" t="s">
        <v>405</v>
      </c>
      <c r="B142" s="12">
        <f>SUM('集計表 日本人'!B142,'集計表 外国人'!B142)</f>
        <v>27</v>
      </c>
      <c r="C142" s="12">
        <f>SUM('集計表 日本人'!C142,'集計表 外国人'!C142)</f>
        <v>33</v>
      </c>
      <c r="D142" s="12">
        <f>SUM('集計表 日本人'!D142,'集計表 外国人'!D142)</f>
        <v>60</v>
      </c>
      <c r="E142" s="12">
        <f>SUM('集計表 日本人'!E142,'集計表 外国人'!E142)</f>
        <v>28</v>
      </c>
      <c r="F142" s="13" t="s">
        <v>435</v>
      </c>
      <c r="G142" s="12">
        <f>SUM('集計表 日本人'!G142,'集計表 外国人'!G142)</f>
        <v>107</v>
      </c>
      <c r="H142" s="12">
        <f>SUM('集計表 日本人'!H142,'集計表 外国人'!H142)</f>
        <v>123</v>
      </c>
      <c r="I142" s="12">
        <f>SUM('集計表 日本人'!I142,'集計表 外国人'!I142)</f>
        <v>230</v>
      </c>
      <c r="J142" s="12">
        <f>SUM('集計表 日本人'!J142,'集計表 外国人'!J142)</f>
        <v>116</v>
      </c>
      <c r="K142" s="13" t="s">
        <v>465</v>
      </c>
      <c r="L142" s="12">
        <f>SUM('集計表 日本人'!L142,'集計表 外国人'!L142)</f>
        <v>130</v>
      </c>
      <c r="M142" s="12">
        <f>SUM('集計表 日本人'!M142,'集計表 外国人'!M142)</f>
        <v>173</v>
      </c>
      <c r="N142" s="12">
        <f>SUM('集計表 日本人'!N142,'集計表 外国人'!N142)</f>
        <v>303</v>
      </c>
      <c r="O142" s="12">
        <f>SUM('集計表 日本人'!O142,'集計表 外国人'!O142)</f>
        <v>198</v>
      </c>
    </row>
    <row r="143" spans="1:15" s="4" customFormat="1" ht="15.95" customHeight="1" x14ac:dyDescent="0.15">
      <c r="A143" s="11" t="s">
        <v>406</v>
      </c>
      <c r="B143" s="12">
        <f>SUM('集計表 日本人'!B143,'集計表 外国人'!B143)</f>
        <v>27</v>
      </c>
      <c r="C143" s="12">
        <f>SUM('集計表 日本人'!C143,'集計表 外国人'!C143)</f>
        <v>38</v>
      </c>
      <c r="D143" s="12">
        <f>SUM('集計表 日本人'!D143,'集計表 外国人'!D143)</f>
        <v>65</v>
      </c>
      <c r="E143" s="12">
        <f>SUM('集計表 日本人'!E143,'集計表 外国人'!E143)</f>
        <v>37</v>
      </c>
      <c r="F143" s="13" t="s">
        <v>436</v>
      </c>
      <c r="G143" s="12">
        <f>SUM('集計表 日本人'!G143,'集計表 外国人'!G143)</f>
        <v>65</v>
      </c>
      <c r="H143" s="12">
        <f>SUM('集計表 日本人'!H143,'集計表 外国人'!H143)</f>
        <v>78</v>
      </c>
      <c r="I143" s="12">
        <f>SUM('集計表 日本人'!I143,'集計表 外国人'!I143)</f>
        <v>143</v>
      </c>
      <c r="J143" s="12">
        <f>SUM('集計表 日本人'!J143,'集計表 外国人'!J143)</f>
        <v>74</v>
      </c>
      <c r="K143" s="13" t="s">
        <v>466</v>
      </c>
      <c r="L143" s="12">
        <f>SUM('集計表 日本人'!L143,'集計表 外国人'!L143)</f>
        <v>116</v>
      </c>
      <c r="M143" s="12">
        <f>SUM('集計表 日本人'!M143,'集計表 外国人'!M143)</f>
        <v>132</v>
      </c>
      <c r="N143" s="12">
        <f>SUM('集計表 日本人'!N143,'集計表 外国人'!N143)</f>
        <v>248</v>
      </c>
      <c r="O143" s="12">
        <f>SUM('集計表 日本人'!O143,'集計表 外国人'!O143)</f>
        <v>128</v>
      </c>
    </row>
    <row r="144" spans="1:15" s="4" customFormat="1" ht="15.95" customHeight="1" x14ac:dyDescent="0.15">
      <c r="A144" s="11" t="s">
        <v>407</v>
      </c>
      <c r="B144" s="12">
        <f>SUM('集計表 日本人'!B144,'集計表 外国人'!B144)</f>
        <v>33</v>
      </c>
      <c r="C144" s="12">
        <f>SUM('集計表 日本人'!C144,'集計表 外国人'!C144)</f>
        <v>35</v>
      </c>
      <c r="D144" s="12">
        <f>SUM('集計表 日本人'!D144,'集計表 外国人'!D144)</f>
        <v>68</v>
      </c>
      <c r="E144" s="12">
        <f>SUM('集計表 日本人'!E144,'集計表 外国人'!E144)</f>
        <v>43</v>
      </c>
      <c r="F144" s="13" t="s">
        <v>437</v>
      </c>
      <c r="G144" s="12">
        <f>SUM('集計表 日本人'!G144,'集計表 外国人'!G144)</f>
        <v>134</v>
      </c>
      <c r="H144" s="12">
        <f>SUM('集計表 日本人'!H144,'集計表 外国人'!H144)</f>
        <v>144</v>
      </c>
      <c r="I144" s="12">
        <f>SUM('集計表 日本人'!I144,'集計表 外国人'!I144)</f>
        <v>278</v>
      </c>
      <c r="J144" s="12">
        <f>SUM('集計表 日本人'!J144,'集計表 外国人'!J144)</f>
        <v>142</v>
      </c>
      <c r="K144" s="13" t="s">
        <v>467</v>
      </c>
      <c r="L144" s="12">
        <f>SUM('集計表 日本人'!L144,'集計表 外国人'!L144)</f>
        <v>169</v>
      </c>
      <c r="M144" s="12">
        <f>SUM('集計表 日本人'!M144,'集計表 外国人'!M144)</f>
        <v>182</v>
      </c>
      <c r="N144" s="12">
        <f>SUM('集計表 日本人'!N144,'集計表 外国人'!N144)</f>
        <v>351</v>
      </c>
      <c r="O144" s="12">
        <f>SUM('集計表 日本人'!O144,'集計表 外国人'!O144)</f>
        <v>185</v>
      </c>
    </row>
    <row r="145" spans="1:15" s="4" customFormat="1" ht="15.95" customHeight="1" x14ac:dyDescent="0.15">
      <c r="A145" s="11" t="s">
        <v>408</v>
      </c>
      <c r="B145" s="12">
        <f>SUM('集計表 日本人'!B145,'集計表 外国人'!B145)</f>
        <v>16</v>
      </c>
      <c r="C145" s="12">
        <f>SUM('集計表 日本人'!C145,'集計表 外国人'!C145)</f>
        <v>24</v>
      </c>
      <c r="D145" s="12">
        <f>SUM('集計表 日本人'!D145,'集計表 外国人'!D145)</f>
        <v>40</v>
      </c>
      <c r="E145" s="12">
        <f>SUM('集計表 日本人'!E145,'集計表 外国人'!E145)</f>
        <v>23</v>
      </c>
      <c r="F145" s="13" t="s">
        <v>438</v>
      </c>
      <c r="G145" s="12">
        <f>SUM('集計表 日本人'!G145,'集計表 外国人'!G145)</f>
        <v>117</v>
      </c>
      <c r="H145" s="12">
        <f>SUM('集計表 日本人'!H145,'集計表 外国人'!H145)</f>
        <v>144</v>
      </c>
      <c r="I145" s="12">
        <f>SUM('集計表 日本人'!I145,'集計表 外国人'!I145)</f>
        <v>261</v>
      </c>
      <c r="J145" s="12">
        <f>SUM('集計表 日本人'!J145,'集計表 外国人'!J145)</f>
        <v>129</v>
      </c>
      <c r="K145" s="13" t="s">
        <v>468</v>
      </c>
      <c r="L145" s="12">
        <f>SUM('集計表 日本人'!L145,'集計表 外国人'!L145)</f>
        <v>147</v>
      </c>
      <c r="M145" s="12">
        <f>SUM('集計表 日本人'!M145,'集計表 外国人'!M145)</f>
        <v>180</v>
      </c>
      <c r="N145" s="12">
        <f>SUM('集計表 日本人'!N145,'集計表 外国人'!N145)</f>
        <v>327</v>
      </c>
      <c r="O145" s="12">
        <f>SUM('集計表 日本人'!O145,'集計表 外国人'!O145)</f>
        <v>184</v>
      </c>
    </row>
    <row r="146" spans="1:15" s="4" customFormat="1" ht="15.95" customHeight="1" x14ac:dyDescent="0.15">
      <c r="A146" s="11" t="s">
        <v>409</v>
      </c>
      <c r="B146" s="12">
        <f>SUM('集計表 日本人'!B146,'集計表 外国人'!B146)</f>
        <v>32</v>
      </c>
      <c r="C146" s="12">
        <f>SUM('集計表 日本人'!C146,'集計表 外国人'!C146)</f>
        <v>31</v>
      </c>
      <c r="D146" s="12">
        <f>SUM('集計表 日本人'!D146,'集計表 外国人'!D146)</f>
        <v>63</v>
      </c>
      <c r="E146" s="12">
        <f>SUM('集計表 日本人'!E146,'集計表 外国人'!E146)</f>
        <v>34</v>
      </c>
      <c r="F146" s="13" t="s">
        <v>439</v>
      </c>
      <c r="G146" s="12">
        <f>SUM('集計表 日本人'!G146,'集計表 外国人'!G146)</f>
        <v>137</v>
      </c>
      <c r="H146" s="12">
        <f>SUM('集計表 日本人'!H146,'集計表 外国人'!H146)</f>
        <v>124</v>
      </c>
      <c r="I146" s="12">
        <f>SUM('集計表 日本人'!I146,'集計表 外国人'!I146)</f>
        <v>261</v>
      </c>
      <c r="J146" s="12">
        <f>SUM('集計表 日本人'!J146,'集計表 外国人'!J146)</f>
        <v>123</v>
      </c>
      <c r="K146" s="13" t="s">
        <v>469</v>
      </c>
      <c r="L146" s="12">
        <f>SUM('集計表 日本人'!L146,'集計表 外国人'!L146)</f>
        <v>163</v>
      </c>
      <c r="M146" s="12">
        <f>SUM('集計表 日本人'!M146,'集計表 外国人'!M146)</f>
        <v>207</v>
      </c>
      <c r="N146" s="12">
        <f>SUM('集計表 日本人'!N146,'集計表 外国人'!N146)</f>
        <v>370</v>
      </c>
      <c r="O146" s="12">
        <f>SUM('集計表 日本人'!O146,'集計表 外国人'!O146)</f>
        <v>190</v>
      </c>
    </row>
    <row r="147" spans="1:15" s="4" customFormat="1" ht="15.95" customHeight="1" x14ac:dyDescent="0.15">
      <c r="A147" s="11" t="s">
        <v>410</v>
      </c>
      <c r="B147" s="12">
        <f>SUM('集計表 日本人'!B147,'集計表 外国人'!B147)</f>
        <v>57</v>
      </c>
      <c r="C147" s="12">
        <f>SUM('集計表 日本人'!C147,'集計表 外国人'!C147)</f>
        <v>70</v>
      </c>
      <c r="D147" s="12">
        <f>SUM('集計表 日本人'!D147,'集計表 外国人'!D147)</f>
        <v>127</v>
      </c>
      <c r="E147" s="12">
        <f>SUM('集計表 日本人'!E147,'集計表 外国人'!E147)</f>
        <v>66</v>
      </c>
      <c r="F147" s="13" t="s">
        <v>440</v>
      </c>
      <c r="G147" s="12">
        <f>SUM('集計表 日本人'!G147,'集計表 外国人'!G147)</f>
        <v>74</v>
      </c>
      <c r="H147" s="12">
        <f>SUM('集計表 日本人'!H147,'集計表 外国人'!H147)</f>
        <v>83</v>
      </c>
      <c r="I147" s="12">
        <f>SUM('集計表 日本人'!I147,'集計表 外国人'!I147)</f>
        <v>157</v>
      </c>
      <c r="J147" s="12">
        <f>SUM('集計表 日本人'!J147,'集計表 外国人'!J147)</f>
        <v>80</v>
      </c>
      <c r="K147" s="13" t="s">
        <v>470</v>
      </c>
      <c r="L147" s="12">
        <f>SUM('集計表 日本人'!L147,'集計表 外国人'!L147)</f>
        <v>204</v>
      </c>
      <c r="M147" s="12">
        <f>SUM('集計表 日本人'!M147,'集計表 外国人'!M147)</f>
        <v>234</v>
      </c>
      <c r="N147" s="12">
        <f>SUM('集計表 日本人'!N147,'集計表 外国人'!N147)</f>
        <v>438</v>
      </c>
      <c r="O147" s="12">
        <f>SUM('集計表 日本人'!O147,'集計表 外国人'!O147)</f>
        <v>227</v>
      </c>
    </row>
    <row r="148" spans="1:15" s="4" customFormat="1" ht="15.95" customHeight="1" x14ac:dyDescent="0.15">
      <c r="A148" s="11" t="s">
        <v>411</v>
      </c>
      <c r="B148" s="12">
        <f>SUM('集計表 日本人'!B148,'集計表 外国人'!B148)</f>
        <v>78</v>
      </c>
      <c r="C148" s="12">
        <f>SUM('集計表 日本人'!C148,'集計表 外国人'!C148)</f>
        <v>80</v>
      </c>
      <c r="D148" s="12">
        <f>SUM('集計表 日本人'!D148,'集計表 外国人'!D148)</f>
        <v>158</v>
      </c>
      <c r="E148" s="12">
        <f>SUM('集計表 日本人'!E148,'集計表 外国人'!E148)</f>
        <v>90</v>
      </c>
      <c r="F148" s="13" t="s">
        <v>441</v>
      </c>
      <c r="G148" s="12">
        <f>SUM('集計表 日本人'!G148,'集計表 外国人'!G148)</f>
        <v>27</v>
      </c>
      <c r="H148" s="12">
        <f>SUM('集計表 日本人'!H148,'集計表 外国人'!H148)</f>
        <v>30</v>
      </c>
      <c r="I148" s="12">
        <f>SUM('集計表 日本人'!I148,'集計表 外国人'!I148)</f>
        <v>57</v>
      </c>
      <c r="J148" s="12">
        <f>SUM('集計表 日本人'!J148,'集計表 外国人'!J148)</f>
        <v>39</v>
      </c>
      <c r="K148" s="13" t="s">
        <v>471</v>
      </c>
      <c r="L148" s="12">
        <f>SUM('集計表 日本人'!L148,'集計表 外国人'!L148)</f>
        <v>190</v>
      </c>
      <c r="M148" s="12">
        <f>SUM('集計表 日本人'!M148,'集計表 外国人'!M148)</f>
        <v>246</v>
      </c>
      <c r="N148" s="12">
        <f>SUM('集計表 日本人'!N148,'集計表 外国人'!N148)</f>
        <v>436</v>
      </c>
      <c r="O148" s="12">
        <f>SUM('集計表 日本人'!O148,'集計表 外国人'!O148)</f>
        <v>207</v>
      </c>
    </row>
    <row r="149" spans="1:15" s="4" customFormat="1" ht="15.95" customHeight="1" x14ac:dyDescent="0.15">
      <c r="A149" s="11" t="s">
        <v>412</v>
      </c>
      <c r="B149" s="12">
        <f>SUM('集計表 日本人'!B149,'集計表 外国人'!B149)</f>
        <v>4</v>
      </c>
      <c r="C149" s="12">
        <f>SUM('集計表 日本人'!C149,'集計表 外国人'!C149)</f>
        <v>4</v>
      </c>
      <c r="D149" s="12">
        <f>SUM('集計表 日本人'!D149,'集計表 外国人'!D149)</f>
        <v>8</v>
      </c>
      <c r="E149" s="12">
        <f>SUM('集計表 日本人'!E149,'集計表 外国人'!E149)</f>
        <v>3</v>
      </c>
      <c r="F149" s="13" t="s">
        <v>442</v>
      </c>
      <c r="G149" s="12">
        <f>SUM('集計表 日本人'!G149,'集計表 外国人'!G149)</f>
        <v>75</v>
      </c>
      <c r="H149" s="12">
        <f>SUM('集計表 日本人'!H149,'集計表 外国人'!H149)</f>
        <v>60</v>
      </c>
      <c r="I149" s="12">
        <f>SUM('集計表 日本人'!I149,'集計表 外国人'!I149)</f>
        <v>135</v>
      </c>
      <c r="J149" s="12">
        <f>SUM('集計表 日本人'!J149,'集計表 外国人'!J149)</f>
        <v>80</v>
      </c>
      <c r="K149" s="13" t="s">
        <v>472</v>
      </c>
      <c r="L149" s="12">
        <f>SUM('集計表 日本人'!L149,'集計表 外国人'!L149)</f>
        <v>26</v>
      </c>
      <c r="M149" s="12">
        <f>SUM('集計表 日本人'!M149,'集計表 外国人'!M149)</f>
        <v>25</v>
      </c>
      <c r="N149" s="12">
        <f>SUM('集計表 日本人'!N149,'集計表 外国人'!N149)</f>
        <v>51</v>
      </c>
      <c r="O149" s="12">
        <f>SUM('集計表 日本人'!O149,'集計表 外国人'!O149)</f>
        <v>27</v>
      </c>
    </row>
    <row r="150" spans="1:15" s="4" customFormat="1" ht="15.95" customHeight="1" x14ac:dyDescent="0.15">
      <c r="A150" s="11" t="s">
        <v>413</v>
      </c>
      <c r="B150" s="12">
        <f>SUM('集計表 日本人'!B150,'集計表 外国人'!B150)</f>
        <v>28</v>
      </c>
      <c r="C150" s="12">
        <f>SUM('集計表 日本人'!C150,'集計表 外国人'!C150)</f>
        <v>32</v>
      </c>
      <c r="D150" s="12">
        <f>SUM('集計表 日本人'!D150,'集計表 外国人'!D150)</f>
        <v>60</v>
      </c>
      <c r="E150" s="12">
        <f>SUM('集計表 日本人'!E150,'集計表 外国人'!E150)</f>
        <v>34</v>
      </c>
      <c r="F150" s="13" t="s">
        <v>443</v>
      </c>
      <c r="G150" s="12">
        <f>SUM('集計表 日本人'!G150,'集計表 外国人'!G150)</f>
        <v>136</v>
      </c>
      <c r="H150" s="12">
        <f>SUM('集計表 日本人'!H150,'集計表 外国人'!H150)</f>
        <v>148</v>
      </c>
      <c r="I150" s="12">
        <f>SUM('集計表 日本人'!I150,'集計表 外国人'!I150)</f>
        <v>284</v>
      </c>
      <c r="J150" s="12">
        <f>SUM('集計表 日本人'!J150,'集計表 外国人'!J150)</f>
        <v>163</v>
      </c>
      <c r="K150" s="13" t="s">
        <v>473</v>
      </c>
      <c r="L150" s="12">
        <f>SUM('集計表 日本人'!L150,'集計表 外国人'!L150)</f>
        <v>98</v>
      </c>
      <c r="M150" s="12">
        <f>SUM('集計表 日本人'!M150,'集計表 外国人'!M150)</f>
        <v>126</v>
      </c>
      <c r="N150" s="12">
        <f>SUM('集計表 日本人'!N150,'集計表 外国人'!N150)</f>
        <v>224</v>
      </c>
      <c r="O150" s="12">
        <f>SUM('集計表 日本人'!O150,'集計表 外国人'!O150)</f>
        <v>88</v>
      </c>
    </row>
    <row r="151" spans="1:15" s="4" customFormat="1" ht="15.95" customHeight="1" x14ac:dyDescent="0.15">
      <c r="A151" s="11" t="s">
        <v>414</v>
      </c>
      <c r="B151" s="12">
        <f>SUM('集計表 日本人'!B151,'集計表 外国人'!B151)</f>
        <v>18</v>
      </c>
      <c r="C151" s="12">
        <f>SUM('集計表 日本人'!C151,'集計表 外国人'!C151)</f>
        <v>13</v>
      </c>
      <c r="D151" s="12">
        <f>SUM('集計表 日本人'!D151,'集計表 外国人'!D151)</f>
        <v>31</v>
      </c>
      <c r="E151" s="12">
        <f>SUM('集計表 日本人'!E151,'集計表 外国人'!E151)</f>
        <v>18</v>
      </c>
      <c r="F151" s="13" t="s">
        <v>444</v>
      </c>
      <c r="G151" s="12">
        <f>SUM('集計表 日本人'!G151,'集計表 外国人'!G151)</f>
        <v>111</v>
      </c>
      <c r="H151" s="12">
        <f>SUM('集計表 日本人'!H151,'集計表 外国人'!H151)</f>
        <v>121</v>
      </c>
      <c r="I151" s="12">
        <f>SUM('集計表 日本人'!I151,'集計表 外国人'!I151)</f>
        <v>232</v>
      </c>
      <c r="J151" s="12">
        <f>SUM('集計表 日本人'!J151,'集計表 外国人'!J151)</f>
        <v>124</v>
      </c>
      <c r="K151" s="13" t="s">
        <v>474</v>
      </c>
      <c r="L151" s="12">
        <f>SUM('集計表 日本人'!L151,'集計表 外国人'!L151)</f>
        <v>100</v>
      </c>
      <c r="M151" s="12">
        <f>SUM('集計表 日本人'!M151,'集計表 外国人'!M151)</f>
        <v>98</v>
      </c>
      <c r="N151" s="12">
        <f>SUM('集計表 日本人'!N151,'集計表 外国人'!N151)</f>
        <v>198</v>
      </c>
      <c r="O151" s="12">
        <f>SUM('集計表 日本人'!O151,'集計表 外国人'!O151)</f>
        <v>83</v>
      </c>
    </row>
    <row r="152" spans="1:15" s="4" customFormat="1" ht="15.95" customHeight="1" x14ac:dyDescent="0.15">
      <c r="A152" s="11" t="s">
        <v>415</v>
      </c>
      <c r="B152" s="12">
        <f>SUM('集計表 日本人'!B152,'集計表 外国人'!B152)</f>
        <v>17</v>
      </c>
      <c r="C152" s="12">
        <f>SUM('集計表 日本人'!C152,'集計表 外国人'!C152)</f>
        <v>19</v>
      </c>
      <c r="D152" s="12">
        <f>SUM('集計表 日本人'!D152,'集計表 外国人'!D152)</f>
        <v>36</v>
      </c>
      <c r="E152" s="12">
        <f>SUM('集計表 日本人'!E152,'集計表 外国人'!E152)</f>
        <v>17</v>
      </c>
      <c r="F152" s="13" t="s">
        <v>445</v>
      </c>
      <c r="G152" s="12">
        <f>SUM('集計表 日本人'!G152,'集計表 外国人'!G152)</f>
        <v>156</v>
      </c>
      <c r="H152" s="12">
        <f>SUM('集計表 日本人'!H152,'集計表 外国人'!H152)</f>
        <v>130</v>
      </c>
      <c r="I152" s="12">
        <f>SUM('集計表 日本人'!I152,'集計表 外国人'!I152)</f>
        <v>286</v>
      </c>
      <c r="J152" s="12">
        <f>SUM('集計表 日本人'!J152,'集計表 外国人'!J152)</f>
        <v>180</v>
      </c>
      <c r="K152" s="13" t="s">
        <v>475</v>
      </c>
      <c r="L152" s="12">
        <f>SUM('集計表 日本人'!L152,'集計表 外国人'!L152)</f>
        <v>31</v>
      </c>
      <c r="M152" s="12">
        <f>SUM('集計表 日本人'!M152,'集計表 外国人'!M152)</f>
        <v>27</v>
      </c>
      <c r="N152" s="12">
        <f>SUM('集計表 日本人'!N152,'集計表 外国人'!N152)</f>
        <v>58</v>
      </c>
      <c r="O152" s="12">
        <f>SUM('集計表 日本人'!O152,'集計表 外国人'!O152)</f>
        <v>38</v>
      </c>
    </row>
    <row r="153" spans="1:15" s="4" customFormat="1" ht="15.95" customHeight="1" x14ac:dyDescent="0.15">
      <c r="A153" s="11" t="s">
        <v>416</v>
      </c>
      <c r="B153" s="12">
        <f>SUM('集計表 日本人'!B153,'集計表 外国人'!B153)</f>
        <v>53</v>
      </c>
      <c r="C153" s="12">
        <f>SUM('集計表 日本人'!C153,'集計表 外国人'!C153)</f>
        <v>63</v>
      </c>
      <c r="D153" s="12">
        <f>SUM('集計表 日本人'!D153,'集計表 外国人'!D153)</f>
        <v>116</v>
      </c>
      <c r="E153" s="12">
        <f>SUM('集計表 日本人'!E153,'集計表 外国人'!E153)</f>
        <v>55</v>
      </c>
      <c r="F153" s="13" t="s">
        <v>446</v>
      </c>
      <c r="G153" s="12">
        <f>SUM('集計表 日本人'!G153,'集計表 外国人'!G153)</f>
        <v>2</v>
      </c>
      <c r="H153" s="12">
        <f>SUM('集計表 日本人'!H153,'集計表 外国人'!H153)</f>
        <v>15</v>
      </c>
      <c r="I153" s="12">
        <f>SUM('集計表 日本人'!I153,'集計表 外国人'!I153)</f>
        <v>17</v>
      </c>
      <c r="J153" s="12">
        <f>SUM('集計表 日本人'!J153,'集計表 外国人'!J153)</f>
        <v>16</v>
      </c>
      <c r="K153" s="13" t="s">
        <v>476</v>
      </c>
      <c r="L153" s="12">
        <f>SUM('集計表 日本人'!L153,'集計表 外国人'!L153)</f>
        <v>42</v>
      </c>
      <c r="M153" s="12">
        <f>SUM('集計表 日本人'!M153,'集計表 外国人'!M153)</f>
        <v>62</v>
      </c>
      <c r="N153" s="12">
        <f>SUM('集計表 日本人'!N153,'集計表 外国人'!N153)</f>
        <v>104</v>
      </c>
      <c r="O153" s="12">
        <f>SUM('集計表 日本人'!O153,'集計表 外国人'!O153)</f>
        <v>49</v>
      </c>
    </row>
    <row r="154" spans="1:15" s="4" customFormat="1" ht="15.95" customHeight="1" x14ac:dyDescent="0.15">
      <c r="A154" s="11" t="s">
        <v>417</v>
      </c>
      <c r="B154" s="12">
        <f>SUM('集計表 日本人'!B154,'集計表 外国人'!B154)</f>
        <v>108</v>
      </c>
      <c r="C154" s="12">
        <f>SUM('集計表 日本人'!C154,'集計表 外国人'!C154)</f>
        <v>134</v>
      </c>
      <c r="D154" s="12">
        <f>SUM('集計表 日本人'!D154,'集計表 外国人'!D154)</f>
        <v>242</v>
      </c>
      <c r="E154" s="12">
        <f>SUM('集計表 日本人'!E154,'集計表 外国人'!E154)</f>
        <v>120</v>
      </c>
      <c r="F154" s="13" t="s">
        <v>447</v>
      </c>
      <c r="G154" s="12">
        <f>SUM('集計表 日本人'!G154,'集計表 外国人'!G154)</f>
        <v>125</v>
      </c>
      <c r="H154" s="12">
        <f>SUM('集計表 日本人'!H154,'集計表 外国人'!H154)</f>
        <v>82</v>
      </c>
      <c r="I154" s="12">
        <f>SUM('集計表 日本人'!I154,'集計表 外国人'!I154)</f>
        <v>207</v>
      </c>
      <c r="J154" s="12">
        <f>SUM('集計表 日本人'!J154,'集計表 外国人'!J154)</f>
        <v>147</v>
      </c>
      <c r="K154" s="13" t="s">
        <v>477</v>
      </c>
      <c r="L154" s="12">
        <f>SUM('集計表 日本人'!L154,'集計表 外国人'!L154)</f>
        <v>97</v>
      </c>
      <c r="M154" s="12">
        <f>SUM('集計表 日本人'!M154,'集計表 外国人'!M154)</f>
        <v>121</v>
      </c>
      <c r="N154" s="12">
        <f>SUM('集計表 日本人'!N154,'集計表 外国人'!N154)</f>
        <v>218</v>
      </c>
      <c r="O154" s="12">
        <f>SUM('集計表 日本人'!O154,'集計表 外国人'!O154)</f>
        <v>116</v>
      </c>
    </row>
    <row r="155" spans="1:15" s="4" customFormat="1" ht="15.95" customHeight="1" x14ac:dyDescent="0.15">
      <c r="A155" s="11" t="s">
        <v>418</v>
      </c>
      <c r="B155" s="12">
        <f>SUM('集計表 日本人'!B155,'集計表 外国人'!B155)</f>
        <v>150</v>
      </c>
      <c r="C155" s="12">
        <f>SUM('集計表 日本人'!C155,'集計表 外国人'!C155)</f>
        <v>164</v>
      </c>
      <c r="D155" s="12">
        <f>SUM('集計表 日本人'!D155,'集計表 外国人'!D155)</f>
        <v>314</v>
      </c>
      <c r="E155" s="12">
        <f>SUM('集計表 日本人'!E155,'集計表 外国人'!E155)</f>
        <v>166</v>
      </c>
      <c r="F155" s="13" t="s">
        <v>448</v>
      </c>
      <c r="G155" s="12">
        <f>SUM('集計表 日本人'!G155,'集計表 外国人'!G155)</f>
        <v>10</v>
      </c>
      <c r="H155" s="12">
        <f>SUM('集計表 日本人'!H155,'集計表 外国人'!H155)</f>
        <v>6</v>
      </c>
      <c r="I155" s="12">
        <f>SUM('集計表 日本人'!I155,'集計表 外国人'!I155)</f>
        <v>16</v>
      </c>
      <c r="J155" s="12">
        <f>SUM('集計表 日本人'!J155,'集計表 外国人'!J155)</f>
        <v>12</v>
      </c>
      <c r="K155" s="13" t="s">
        <v>478</v>
      </c>
      <c r="L155" s="12">
        <f>SUM('集計表 日本人'!L155,'集計表 外国人'!L155)</f>
        <v>134</v>
      </c>
      <c r="M155" s="12">
        <f>SUM('集計表 日本人'!M155,'集計表 外国人'!M155)</f>
        <v>161</v>
      </c>
      <c r="N155" s="12">
        <f>SUM('集計表 日本人'!N155,'集計表 外国人'!N155)</f>
        <v>295</v>
      </c>
      <c r="O155" s="12">
        <f>SUM('集計表 日本人'!O155,'集計表 外国人'!O155)</f>
        <v>139</v>
      </c>
    </row>
    <row r="156" spans="1:15" s="4" customFormat="1" ht="15.95" customHeight="1" x14ac:dyDescent="0.15">
      <c r="A156" s="11" t="s">
        <v>419</v>
      </c>
      <c r="B156" s="12">
        <f>SUM('集計表 日本人'!B156,'集計表 外国人'!B156)</f>
        <v>20</v>
      </c>
      <c r="C156" s="12">
        <f>SUM('集計表 日本人'!C156,'集計表 外国人'!C156)</f>
        <v>22</v>
      </c>
      <c r="D156" s="12">
        <f>SUM('集計表 日本人'!D156,'集計表 外国人'!D156)</f>
        <v>42</v>
      </c>
      <c r="E156" s="12">
        <f>SUM('集計表 日本人'!E156,'集計表 外国人'!E156)</f>
        <v>25</v>
      </c>
      <c r="F156" s="13" t="s">
        <v>449</v>
      </c>
      <c r="G156" s="12">
        <f>SUM('集計表 日本人'!G156,'集計表 外国人'!G156)</f>
        <v>61</v>
      </c>
      <c r="H156" s="12">
        <f>SUM('集計表 日本人'!H156,'集計表 外国人'!H156)</f>
        <v>75</v>
      </c>
      <c r="I156" s="12">
        <f>SUM('集計表 日本人'!I156,'集計表 外国人'!I156)</f>
        <v>136</v>
      </c>
      <c r="J156" s="12">
        <f>SUM('集計表 日本人'!J156,'集計表 外国人'!J156)</f>
        <v>72</v>
      </c>
      <c r="K156" s="13" t="s">
        <v>479</v>
      </c>
      <c r="L156" s="12">
        <f>SUM('集計表 日本人'!L156,'集計表 外国人'!L156)</f>
        <v>137</v>
      </c>
      <c r="M156" s="12">
        <f>SUM('集計表 日本人'!M156,'集計表 外国人'!M156)</f>
        <v>160</v>
      </c>
      <c r="N156" s="12">
        <f>SUM('集計表 日本人'!N156,'集計表 外国人'!N156)</f>
        <v>297</v>
      </c>
      <c r="O156" s="12">
        <f>SUM('集計表 日本人'!O156,'集計表 外国人'!O156)</f>
        <v>142</v>
      </c>
    </row>
    <row r="157" spans="1:15" s="4" customFormat="1" ht="15.95" customHeight="1" x14ac:dyDescent="0.15">
      <c r="A157" s="11" t="s">
        <v>420</v>
      </c>
      <c r="B157" s="12">
        <f>SUM('集計表 日本人'!B157,'集計表 外国人'!B157)</f>
        <v>41</v>
      </c>
      <c r="C157" s="12">
        <f>SUM('集計表 日本人'!C157,'集計表 外国人'!C157)</f>
        <v>64</v>
      </c>
      <c r="D157" s="12">
        <f>SUM('集計表 日本人'!D157,'集計表 外国人'!D157)</f>
        <v>105</v>
      </c>
      <c r="E157" s="12">
        <f>SUM('集計表 日本人'!E157,'集計表 外国人'!E157)</f>
        <v>65</v>
      </c>
      <c r="F157" s="13" t="s">
        <v>450</v>
      </c>
      <c r="G157" s="12">
        <f>SUM('集計表 日本人'!G157,'集計表 外国人'!G157)</f>
        <v>118</v>
      </c>
      <c r="H157" s="12">
        <f>SUM('集計表 日本人'!H157,'集計表 外国人'!H157)</f>
        <v>127</v>
      </c>
      <c r="I157" s="12">
        <f>SUM('集計表 日本人'!I157,'集計表 外国人'!I157)</f>
        <v>245</v>
      </c>
      <c r="J157" s="12">
        <f>SUM('集計表 日本人'!J157,'集計表 外国人'!J157)</f>
        <v>126</v>
      </c>
      <c r="K157" s="13" t="s">
        <v>480</v>
      </c>
      <c r="L157" s="12">
        <f>SUM('集計表 日本人'!L157,'集計表 外国人'!L157)</f>
        <v>0</v>
      </c>
      <c r="M157" s="12">
        <f>SUM('集計表 日本人'!M157,'集計表 外国人'!M157)</f>
        <v>0</v>
      </c>
      <c r="N157" s="12">
        <f>SUM('集計表 日本人'!N157,'集計表 外国人'!N157)</f>
        <v>0</v>
      </c>
      <c r="O157" s="12">
        <f>SUM('集計表 日本人'!O157,'集計表 外国人'!O157)</f>
        <v>0</v>
      </c>
    </row>
    <row r="158" spans="1:15" s="4" customFormat="1" ht="15.95" customHeight="1" x14ac:dyDescent="0.15">
      <c r="A158" s="11" t="s">
        <v>421</v>
      </c>
      <c r="B158" s="12">
        <f>SUM('集計表 日本人'!B158,'集計表 外国人'!B158)</f>
        <v>71</v>
      </c>
      <c r="C158" s="12">
        <f>SUM('集計表 日本人'!C158,'集計表 外国人'!C158)</f>
        <v>63</v>
      </c>
      <c r="D158" s="12">
        <f>SUM('集計表 日本人'!D158,'集計表 外国人'!D158)</f>
        <v>134</v>
      </c>
      <c r="E158" s="12">
        <f>SUM('集計表 日本人'!E158,'集計表 外国人'!E158)</f>
        <v>77</v>
      </c>
      <c r="F158" s="13" t="s">
        <v>451</v>
      </c>
      <c r="G158" s="12">
        <f>SUM('集計表 日本人'!G158,'集計表 外国人'!G158)</f>
        <v>11</v>
      </c>
      <c r="H158" s="12">
        <f>SUM('集計表 日本人'!H158,'集計表 外国人'!H158)</f>
        <v>18</v>
      </c>
      <c r="I158" s="12">
        <f>SUM('集計表 日本人'!I158,'集計表 外国人'!I158)</f>
        <v>29</v>
      </c>
      <c r="J158" s="12">
        <f>SUM('集計表 日本人'!J158,'集計表 外国人'!J158)</f>
        <v>14</v>
      </c>
      <c r="K158" s="13" t="s">
        <v>481</v>
      </c>
      <c r="L158" s="12">
        <f>SUM('集計表 日本人'!L158,'集計表 外国人'!L158)</f>
        <v>106</v>
      </c>
      <c r="M158" s="12">
        <f>SUM('集計表 日本人'!M158,'集計表 外国人'!M158)</f>
        <v>125</v>
      </c>
      <c r="N158" s="12">
        <f>SUM('集計表 日本人'!N158,'集計表 外国人'!N158)</f>
        <v>231</v>
      </c>
      <c r="O158" s="12">
        <f>SUM('集計表 日本人'!O158,'集計表 外国人'!O158)</f>
        <v>109</v>
      </c>
    </row>
    <row r="159" spans="1:15" s="4" customFormat="1" ht="15.95" customHeight="1" x14ac:dyDescent="0.15">
      <c r="A159" s="11" t="s">
        <v>422</v>
      </c>
      <c r="B159" s="12">
        <f>SUM('集計表 日本人'!B159,'集計表 外国人'!B159)</f>
        <v>42</v>
      </c>
      <c r="C159" s="12">
        <f>SUM('集計表 日本人'!C159,'集計表 外国人'!C159)</f>
        <v>45</v>
      </c>
      <c r="D159" s="12">
        <f>SUM('集計表 日本人'!D159,'集計表 外国人'!D159)</f>
        <v>87</v>
      </c>
      <c r="E159" s="12">
        <f>SUM('集計表 日本人'!E159,'集計表 外国人'!E159)</f>
        <v>46</v>
      </c>
      <c r="F159" s="13" t="s">
        <v>452</v>
      </c>
      <c r="G159" s="12">
        <f>SUM('集計表 日本人'!G159,'集計表 外国人'!G159)</f>
        <v>44</v>
      </c>
      <c r="H159" s="12">
        <f>SUM('集計表 日本人'!H159,'集計表 外国人'!H159)</f>
        <v>52</v>
      </c>
      <c r="I159" s="12">
        <f>SUM('集計表 日本人'!I159,'集計表 外国人'!I159)</f>
        <v>96</v>
      </c>
      <c r="J159" s="12">
        <f>SUM('集計表 日本人'!J159,'集計表 外国人'!J159)</f>
        <v>55</v>
      </c>
      <c r="K159" s="13" t="s">
        <v>482</v>
      </c>
      <c r="L159" s="12">
        <f>SUM('集計表 日本人'!L159,'集計表 外国人'!L159)</f>
        <v>73</v>
      </c>
      <c r="M159" s="12">
        <f>SUM('集計表 日本人'!M159,'集計表 外国人'!M159)</f>
        <v>66</v>
      </c>
      <c r="N159" s="12">
        <f>SUM('集計表 日本人'!N159,'集計表 外国人'!N159)</f>
        <v>139</v>
      </c>
      <c r="O159" s="12">
        <f>SUM('集計表 日本人'!O159,'集計表 外国人'!O159)</f>
        <v>69</v>
      </c>
    </row>
    <row r="160" spans="1:15" s="4" customFormat="1" ht="15.95" customHeight="1" x14ac:dyDescent="0.15">
      <c r="A160" s="11" t="s">
        <v>423</v>
      </c>
      <c r="B160" s="12">
        <f>SUM('集計表 日本人'!B160,'集計表 外国人'!B160)</f>
        <v>7</v>
      </c>
      <c r="C160" s="12">
        <f>SUM('集計表 日本人'!C160,'集計表 外国人'!C160)</f>
        <v>7</v>
      </c>
      <c r="D160" s="12">
        <f>SUM('集計表 日本人'!D160,'集計表 外国人'!D160)</f>
        <v>14</v>
      </c>
      <c r="E160" s="12">
        <f>SUM('集計表 日本人'!E160,'集計表 外国人'!E160)</f>
        <v>9</v>
      </c>
      <c r="F160" s="13" t="s">
        <v>453</v>
      </c>
      <c r="G160" s="12">
        <f>SUM('集計表 日本人'!G160,'集計表 外国人'!G160)</f>
        <v>25</v>
      </c>
      <c r="H160" s="12">
        <f>SUM('集計表 日本人'!H160,'集計表 外国人'!H160)</f>
        <v>36</v>
      </c>
      <c r="I160" s="12">
        <f>SUM('集計表 日本人'!I160,'集計表 外国人'!I160)</f>
        <v>61</v>
      </c>
      <c r="J160" s="12">
        <f>SUM('集計表 日本人'!J160,'集計表 外国人'!J160)</f>
        <v>27</v>
      </c>
      <c r="K160" s="13" t="s">
        <v>483</v>
      </c>
      <c r="L160" s="12">
        <f>SUM('集計表 日本人'!L160,'集計表 外国人'!L160)</f>
        <v>85</v>
      </c>
      <c r="M160" s="12">
        <f>SUM('集計表 日本人'!M160,'集計表 外国人'!M160)</f>
        <v>107</v>
      </c>
      <c r="N160" s="12">
        <f>SUM('集計表 日本人'!N160,'集計表 外国人'!N160)</f>
        <v>192</v>
      </c>
      <c r="O160" s="12">
        <f>SUM('集計表 日本人'!O160,'集計表 外国人'!O160)</f>
        <v>87</v>
      </c>
    </row>
    <row r="161" spans="1:15" s="4" customFormat="1" ht="15.95" customHeight="1" x14ac:dyDescent="0.15">
      <c r="A161" s="11" t="s">
        <v>424</v>
      </c>
      <c r="B161" s="12">
        <f>SUM('集計表 日本人'!B161,'集計表 外国人'!B161)</f>
        <v>21</v>
      </c>
      <c r="C161" s="12">
        <f>SUM('集計表 日本人'!C161,'集計表 外国人'!C161)</f>
        <v>11</v>
      </c>
      <c r="D161" s="12">
        <f>SUM('集計表 日本人'!D161,'集計表 外国人'!D161)</f>
        <v>32</v>
      </c>
      <c r="E161" s="12">
        <f>SUM('集計表 日本人'!E161,'集計表 外国人'!E161)</f>
        <v>18</v>
      </c>
      <c r="F161" s="13" t="s">
        <v>454</v>
      </c>
      <c r="G161" s="12">
        <f>SUM('集計表 日本人'!G161,'集計表 外国人'!G161)</f>
        <v>30</v>
      </c>
      <c r="H161" s="12">
        <f>SUM('集計表 日本人'!H161,'集計表 外国人'!H161)</f>
        <v>40</v>
      </c>
      <c r="I161" s="12">
        <f>SUM('集計表 日本人'!I161,'集計表 外国人'!I161)</f>
        <v>70</v>
      </c>
      <c r="J161" s="12">
        <f>SUM('集計表 日本人'!J161,'集計表 外国人'!J161)</f>
        <v>36</v>
      </c>
      <c r="K161" s="13" t="s">
        <v>484</v>
      </c>
      <c r="L161" s="12">
        <f>SUM('集計表 日本人'!L161,'集計表 外国人'!L161)</f>
        <v>229</v>
      </c>
      <c r="M161" s="12">
        <f>SUM('集計表 日本人'!M161,'集計表 外国人'!M161)</f>
        <v>268</v>
      </c>
      <c r="N161" s="12">
        <f>SUM('集計表 日本人'!N161,'集計表 外国人'!N161)</f>
        <v>497</v>
      </c>
      <c r="O161" s="12">
        <f>SUM('集計表 日本人'!O161,'集計表 外国人'!O161)</f>
        <v>249</v>
      </c>
    </row>
    <row r="162" spans="1:15" s="4" customFormat="1" ht="15.95" customHeight="1" x14ac:dyDescent="0.15">
      <c r="A162" s="11" t="s">
        <v>425</v>
      </c>
      <c r="B162" s="12">
        <f>SUM('集計表 日本人'!B162,'集計表 外国人'!B162)</f>
        <v>2</v>
      </c>
      <c r="C162" s="12">
        <f>SUM('集計表 日本人'!C162,'集計表 外国人'!C162)</f>
        <v>4</v>
      </c>
      <c r="D162" s="12">
        <f>SUM('集計表 日本人'!D162,'集計表 外国人'!D162)</f>
        <v>6</v>
      </c>
      <c r="E162" s="12">
        <f>SUM('集計表 日本人'!E162,'集計表 外国人'!E162)</f>
        <v>3</v>
      </c>
      <c r="F162" s="13" t="s">
        <v>455</v>
      </c>
      <c r="G162" s="12">
        <f>SUM('集計表 日本人'!G162,'集計表 外国人'!G162)</f>
        <v>34</v>
      </c>
      <c r="H162" s="12">
        <f>SUM('集計表 日本人'!H162,'集計表 外国人'!H162)</f>
        <v>30</v>
      </c>
      <c r="I162" s="12">
        <f>SUM('集計表 日本人'!I162,'集計表 外国人'!I162)</f>
        <v>64</v>
      </c>
      <c r="J162" s="12">
        <f>SUM('集計表 日本人'!J162,'集計表 外国人'!J162)</f>
        <v>34</v>
      </c>
      <c r="K162" s="13" t="s">
        <v>485</v>
      </c>
      <c r="L162" s="12">
        <f>SUM('集計表 日本人'!L162,'集計表 外国人'!L162)</f>
        <v>161</v>
      </c>
      <c r="M162" s="12">
        <f>SUM('集計表 日本人'!M162,'集計表 外国人'!M162)</f>
        <v>179</v>
      </c>
      <c r="N162" s="12">
        <f>SUM('集計表 日本人'!N162,'集計表 外国人'!N162)</f>
        <v>340</v>
      </c>
      <c r="O162" s="12">
        <f>SUM('集計表 日本人'!O162,'集計表 外国人'!O162)</f>
        <v>166</v>
      </c>
    </row>
    <row r="163" spans="1:15" s="4" customFormat="1" ht="15.95" customHeight="1" x14ac:dyDescent="0.15">
      <c r="A163" s="11" t="s">
        <v>426</v>
      </c>
      <c r="B163" s="12">
        <f>SUM('集計表 日本人'!B163,'集計表 外国人'!B163)</f>
        <v>60</v>
      </c>
      <c r="C163" s="12">
        <f>SUM('集計表 日本人'!C163,'集計表 外国人'!C163)</f>
        <v>80</v>
      </c>
      <c r="D163" s="12">
        <f>SUM('集計表 日本人'!D163,'集計表 外国人'!D163)</f>
        <v>140</v>
      </c>
      <c r="E163" s="12">
        <f>SUM('集計表 日本人'!E163,'集計表 外国人'!E163)</f>
        <v>74</v>
      </c>
      <c r="F163" s="13" t="s">
        <v>456</v>
      </c>
      <c r="G163" s="12">
        <f>SUM('集計表 日本人'!G163,'集計表 外国人'!G163)</f>
        <v>39</v>
      </c>
      <c r="H163" s="12">
        <f>SUM('集計表 日本人'!H163,'集計表 外国人'!H163)</f>
        <v>39</v>
      </c>
      <c r="I163" s="12">
        <f>SUM('集計表 日本人'!I163,'集計表 外国人'!I163)</f>
        <v>78</v>
      </c>
      <c r="J163" s="12">
        <f>SUM('集計表 日本人'!J163,'集計表 外国人'!J163)</f>
        <v>49</v>
      </c>
      <c r="K163" s="13" t="s">
        <v>486</v>
      </c>
      <c r="L163" s="12">
        <f>SUM('集計表 日本人'!L163,'集計表 外国人'!L163)</f>
        <v>115</v>
      </c>
      <c r="M163" s="12">
        <f>SUM('集計表 日本人'!M163,'集計表 外国人'!M163)</f>
        <v>132</v>
      </c>
      <c r="N163" s="12">
        <f>SUM('集計表 日本人'!N163,'集計表 外国人'!N163)</f>
        <v>247</v>
      </c>
      <c r="O163" s="12">
        <f>SUM('集計表 日本人'!O163,'集計表 外国人'!O163)</f>
        <v>113</v>
      </c>
    </row>
    <row r="164" spans="1:15" s="4" customFormat="1" ht="15.95" customHeight="1" x14ac:dyDescent="0.15">
      <c r="A164" s="11" t="s">
        <v>427</v>
      </c>
      <c r="B164" s="12">
        <f>SUM('集計表 日本人'!B164,'集計表 外国人'!B164)</f>
        <v>59</v>
      </c>
      <c r="C164" s="12">
        <f>SUM('集計表 日本人'!C164,'集計表 外国人'!C164)</f>
        <v>76</v>
      </c>
      <c r="D164" s="12">
        <f>SUM('集計表 日本人'!D164,'集計表 外国人'!D164)</f>
        <v>135</v>
      </c>
      <c r="E164" s="12">
        <f>SUM('集計表 日本人'!E164,'集計表 外国人'!E164)</f>
        <v>87</v>
      </c>
      <c r="F164" s="13" t="s">
        <v>457</v>
      </c>
      <c r="G164" s="12">
        <f>SUM('集計表 日本人'!G164,'集計表 外国人'!G164)</f>
        <v>141</v>
      </c>
      <c r="H164" s="12">
        <f>SUM('集計表 日本人'!H164,'集計表 外国人'!H164)</f>
        <v>178</v>
      </c>
      <c r="I164" s="12">
        <f>SUM('集計表 日本人'!I164,'集計表 外国人'!I164)</f>
        <v>319</v>
      </c>
      <c r="J164" s="12">
        <f>SUM('集計表 日本人'!J164,'集計表 外国人'!J164)</f>
        <v>165</v>
      </c>
      <c r="K164" s="13" t="s">
        <v>487</v>
      </c>
      <c r="L164" s="12">
        <f>SUM('集計表 日本人'!L164,'集計表 外国人'!L164)</f>
        <v>400</v>
      </c>
      <c r="M164" s="12">
        <f>SUM('集計表 日本人'!M164,'集計表 外国人'!M164)</f>
        <v>375</v>
      </c>
      <c r="N164" s="12">
        <f>SUM('集計表 日本人'!N164,'集計表 外国人'!N164)</f>
        <v>775</v>
      </c>
      <c r="O164" s="12">
        <f>SUM('集計表 日本人'!O164,'集計表 外国人'!O164)</f>
        <v>387</v>
      </c>
    </row>
    <row r="165" spans="1:15" s="4" customFormat="1" ht="15.95" customHeight="1" x14ac:dyDescent="0.15">
      <c r="A165" s="11" t="s">
        <v>428</v>
      </c>
      <c r="B165" s="12">
        <f>SUM('集計表 日本人'!B165,'集計表 外国人'!B165)</f>
        <v>46</v>
      </c>
      <c r="C165" s="12">
        <f>SUM('集計表 日本人'!C165,'集計表 外国人'!C165)</f>
        <v>54</v>
      </c>
      <c r="D165" s="12">
        <f>SUM('集計表 日本人'!D165,'集計表 外国人'!D165)</f>
        <v>100</v>
      </c>
      <c r="E165" s="12">
        <f>SUM('集計表 日本人'!E165,'集計表 外国人'!E165)</f>
        <v>49</v>
      </c>
      <c r="F165" s="13" t="s">
        <v>458</v>
      </c>
      <c r="G165" s="12">
        <f>SUM('集計表 日本人'!G165,'集計表 外国人'!G165)</f>
        <v>77</v>
      </c>
      <c r="H165" s="12">
        <f>SUM('集計表 日本人'!H165,'集計表 外国人'!H165)</f>
        <v>106</v>
      </c>
      <c r="I165" s="12">
        <f>SUM('集計表 日本人'!I165,'集計表 外国人'!I165)</f>
        <v>183</v>
      </c>
      <c r="J165" s="12">
        <f>SUM('集計表 日本人'!J165,'集計表 外国人'!J165)</f>
        <v>110</v>
      </c>
      <c r="K165" s="13" t="s">
        <v>488</v>
      </c>
      <c r="L165" s="12">
        <f>SUM('集計表 日本人'!L165,'集計表 外国人'!L165)</f>
        <v>0</v>
      </c>
      <c r="M165" s="12">
        <f>SUM('集計表 日本人'!M165,'集計表 外国人'!M165)</f>
        <v>0</v>
      </c>
      <c r="N165" s="12">
        <f>SUM('集計表 日本人'!N165,'集計表 外国人'!N165)</f>
        <v>0</v>
      </c>
      <c r="O165" s="12">
        <f>SUM('集計表 日本人'!O165,'集計表 外国人'!O165)</f>
        <v>0</v>
      </c>
    </row>
    <row r="166" spans="1:15" s="4" customFormat="1" ht="15.95" customHeight="1" x14ac:dyDescent="0.15">
      <c r="A166" s="11" t="s">
        <v>429</v>
      </c>
      <c r="B166" s="12">
        <f>SUM('集計表 日本人'!B166,'集計表 外国人'!B166)</f>
        <v>54</v>
      </c>
      <c r="C166" s="12">
        <f>SUM('集計表 日本人'!C166,'集計表 外国人'!C166)</f>
        <v>67</v>
      </c>
      <c r="D166" s="12">
        <f>SUM('集計表 日本人'!D166,'集計表 外国人'!D166)</f>
        <v>121</v>
      </c>
      <c r="E166" s="12">
        <f>SUM('集計表 日本人'!E166,'集計表 外国人'!E166)</f>
        <v>59</v>
      </c>
      <c r="F166" s="13" t="s">
        <v>459</v>
      </c>
      <c r="G166" s="12">
        <f>SUM('集計表 日本人'!G166,'集計表 外国人'!G166)</f>
        <v>0</v>
      </c>
      <c r="H166" s="12">
        <f>SUM('集計表 日本人'!H166,'集計表 外国人'!H166)</f>
        <v>0</v>
      </c>
      <c r="I166" s="12">
        <f>SUM('集計表 日本人'!I166,'集計表 外国人'!I166)</f>
        <v>0</v>
      </c>
      <c r="J166" s="12">
        <f>SUM('集計表 日本人'!J166,'集計表 外国人'!J166)</f>
        <v>0</v>
      </c>
      <c r="K166" s="13" t="s">
        <v>489</v>
      </c>
      <c r="L166" s="12">
        <f>SUM('集計表 日本人'!L166,'集計表 外国人'!L166)</f>
        <v>0</v>
      </c>
      <c r="M166" s="12">
        <f>SUM('集計表 日本人'!M166,'集計表 外国人'!M166)</f>
        <v>0</v>
      </c>
      <c r="N166" s="12">
        <f>SUM('集計表 日本人'!N166,'集計表 外国人'!N166)</f>
        <v>0</v>
      </c>
      <c r="O166" s="12">
        <f>SUM('集計表 日本人'!O166,'集計表 外国人'!O166)</f>
        <v>0</v>
      </c>
    </row>
    <row r="167" spans="1:15" s="4" customFormat="1" ht="15.95" customHeight="1" x14ac:dyDescent="0.15">
      <c r="A167" s="11" t="s">
        <v>430</v>
      </c>
      <c r="B167" s="12">
        <f>SUM('集計表 日本人'!B167,'集計表 外国人'!B167)</f>
        <v>37</v>
      </c>
      <c r="C167" s="12">
        <f>SUM('集計表 日本人'!C167,'集計表 外国人'!C167)</f>
        <v>45</v>
      </c>
      <c r="D167" s="12">
        <f>SUM('集計表 日本人'!D167,'集計表 外国人'!D167)</f>
        <v>82</v>
      </c>
      <c r="E167" s="12">
        <f>SUM('集計表 日本人'!E167,'集計表 外国人'!E167)</f>
        <v>43</v>
      </c>
      <c r="F167" s="13" t="s">
        <v>460</v>
      </c>
      <c r="G167" s="12">
        <f>SUM('集計表 日本人'!G167,'集計表 外国人'!G167)</f>
        <v>53</v>
      </c>
      <c r="H167" s="12">
        <f>SUM('集計表 日本人'!H167,'集計表 外国人'!H167)</f>
        <v>42</v>
      </c>
      <c r="I167" s="12">
        <f>SUM('集計表 日本人'!I167,'集計表 外国人'!I167)</f>
        <v>95</v>
      </c>
      <c r="J167" s="12">
        <f>SUM('集計表 日本人'!J167,'集計表 外国人'!J167)</f>
        <v>38</v>
      </c>
      <c r="K167" s="13" t="s">
        <v>490</v>
      </c>
      <c r="L167" s="12">
        <f>SUM('集計表 日本人'!L167,'集計表 外国人'!L167)</f>
        <v>89</v>
      </c>
      <c r="M167" s="12">
        <f>SUM('集計表 日本人'!M167,'集計表 外国人'!M167)</f>
        <v>124</v>
      </c>
      <c r="N167" s="12">
        <f>SUM('集計表 日本人'!N167,'集計表 外国人'!N167)</f>
        <v>213</v>
      </c>
      <c r="O167" s="12">
        <f>SUM('集計表 日本人'!O167,'集計表 外国人'!O167)</f>
        <v>105</v>
      </c>
    </row>
    <row r="168" spans="1:15" s="4" customFormat="1" ht="15.95" customHeight="1" x14ac:dyDescent="0.15">
      <c r="A168" s="11" t="s">
        <v>431</v>
      </c>
      <c r="B168" s="12">
        <f>SUM('集計表 日本人'!B168,'集計表 外国人'!B168)</f>
        <v>41</v>
      </c>
      <c r="C168" s="12">
        <f>SUM('集計表 日本人'!C168,'集計表 外国人'!C168)</f>
        <v>43</v>
      </c>
      <c r="D168" s="12">
        <f>SUM('集計表 日本人'!D168,'集計表 外国人'!D168)</f>
        <v>84</v>
      </c>
      <c r="E168" s="12">
        <f>SUM('集計表 日本人'!E168,'集計表 外国人'!E168)</f>
        <v>41</v>
      </c>
      <c r="F168" s="13" t="s">
        <v>461</v>
      </c>
      <c r="G168" s="12">
        <f>SUM('集計表 日本人'!G168,'集計表 外国人'!G168)</f>
        <v>3</v>
      </c>
      <c r="H168" s="12">
        <f>SUM('集計表 日本人'!H168,'集計表 外国人'!H168)</f>
        <v>2</v>
      </c>
      <c r="I168" s="12">
        <f>SUM('集計表 日本人'!I168,'集計表 外国人'!I168)</f>
        <v>5</v>
      </c>
      <c r="J168" s="12">
        <f>SUM('集計表 日本人'!J168,'集計表 外国人'!J168)</f>
        <v>3</v>
      </c>
      <c r="K168" s="13" t="s">
        <v>491</v>
      </c>
      <c r="L168" s="12">
        <f>SUM('集計表 日本人'!L168,'集計表 外国人'!L168)</f>
        <v>85</v>
      </c>
      <c r="M168" s="12">
        <f>SUM('集計表 日本人'!M168,'集計表 外国人'!M168)</f>
        <v>101</v>
      </c>
      <c r="N168" s="12">
        <f>SUM('集計表 日本人'!N168,'集計表 外国人'!N168)</f>
        <v>186</v>
      </c>
      <c r="O168" s="12">
        <f>SUM('集計表 日本人'!O168,'集計表 外国人'!O168)</f>
        <v>125</v>
      </c>
    </row>
    <row r="169" spans="1:15" s="4" customFormat="1" ht="15.95" customHeight="1" x14ac:dyDescent="0.15">
      <c r="A169" s="11" t="s">
        <v>432</v>
      </c>
      <c r="B169" s="12">
        <f>SUM('集計表 日本人'!B169,'集計表 外国人'!B169)</f>
        <v>122</v>
      </c>
      <c r="C169" s="12">
        <f>SUM('集計表 日本人'!C169,'集計表 外国人'!C169)</f>
        <v>135</v>
      </c>
      <c r="D169" s="12">
        <f>SUM('集計表 日本人'!D169,'集計表 外国人'!D169)</f>
        <v>257</v>
      </c>
      <c r="E169" s="12">
        <f>SUM('集計表 日本人'!E169,'集計表 外国人'!E169)</f>
        <v>130</v>
      </c>
      <c r="F169" s="13" t="s">
        <v>462</v>
      </c>
      <c r="G169" s="12">
        <f>SUM('集計表 日本人'!G169,'集計表 外国人'!G169)</f>
        <v>201</v>
      </c>
      <c r="H169" s="12">
        <f>SUM('集計表 日本人'!H169,'集計表 外国人'!H169)</f>
        <v>221</v>
      </c>
      <c r="I169" s="12">
        <f>SUM('集計表 日本人'!I169,'集計表 外国人'!I169)</f>
        <v>422</v>
      </c>
      <c r="J169" s="12">
        <f>SUM('集計表 日本人'!J169,'集計表 外国人'!J169)</f>
        <v>231</v>
      </c>
      <c r="K169" s="13" t="s">
        <v>492</v>
      </c>
      <c r="L169" s="12">
        <f>SUM('集計表 日本人'!L169,'集計表 外国人'!L169)</f>
        <v>60</v>
      </c>
      <c r="M169" s="12">
        <f>SUM('集計表 日本人'!M169,'集計表 外国人'!M169)</f>
        <v>78</v>
      </c>
      <c r="N169" s="12">
        <f>SUM('集計表 日本人'!N169,'集計表 外国人'!N169)</f>
        <v>138</v>
      </c>
      <c r="O169" s="12">
        <f>SUM('集計表 日本人'!O169,'集計表 外国人'!O169)</f>
        <v>61</v>
      </c>
    </row>
    <row r="170" spans="1:15" s="4" customFormat="1" ht="15.95" customHeight="1" x14ac:dyDescent="0.15">
      <c r="A170" s="14" t="s">
        <v>433</v>
      </c>
      <c r="B170" s="15">
        <f>SUM('集計表 日本人'!B170,'集計表 外国人'!B170)</f>
        <v>116</v>
      </c>
      <c r="C170" s="15">
        <f>SUM('集計表 日本人'!C170,'集計表 外国人'!C170)</f>
        <v>125</v>
      </c>
      <c r="D170" s="15">
        <f>SUM('集計表 日本人'!D170,'集計表 外国人'!D170)</f>
        <v>241</v>
      </c>
      <c r="E170" s="15">
        <f>SUM('集計表 日本人'!E170,'集計表 外国人'!E170)</f>
        <v>102</v>
      </c>
      <c r="F170" s="16" t="s">
        <v>463</v>
      </c>
      <c r="G170" s="15">
        <f>SUM('集計表 日本人'!G170,'集計表 外国人'!G170)</f>
        <v>192</v>
      </c>
      <c r="H170" s="15">
        <f>SUM('集計表 日本人'!H170,'集計表 外国人'!H170)</f>
        <v>189</v>
      </c>
      <c r="I170" s="15">
        <f>SUM('集計表 日本人'!I170,'集計表 外国人'!I170)</f>
        <v>381</v>
      </c>
      <c r="J170" s="15">
        <f>SUM('集計表 日本人'!J170,'集計表 外国人'!J170)</f>
        <v>213</v>
      </c>
      <c r="K170" s="16" t="s">
        <v>493</v>
      </c>
      <c r="L170" s="15">
        <f>SUM('集計表 日本人'!L170,'集計表 外国人'!L170)</f>
        <v>110</v>
      </c>
      <c r="M170" s="15">
        <f>SUM('集計表 日本人'!M170,'集計表 外国人'!M170)</f>
        <v>155</v>
      </c>
      <c r="N170" s="15">
        <f>SUM('集計表 日本人'!N170,'集計表 外国人'!N170)</f>
        <v>265</v>
      </c>
      <c r="O170" s="15">
        <f>SUM('集計表 日本人'!O170,'集計表 外国人'!O170)</f>
        <v>151</v>
      </c>
    </row>
    <row r="171" spans="1:15" ht="17.25" x14ac:dyDescent="0.15">
      <c r="A171" s="19" t="str">
        <f>A137</f>
        <v>北海道岩見沢市　　　　　　　　　　　　　</v>
      </c>
      <c r="E171" s="2" t="str">
        <f>E137</f>
        <v>住所別人口及び世帯数統計表</v>
      </c>
      <c r="F171" s="2"/>
      <c r="G171" s="2"/>
      <c r="H171" s="2"/>
      <c r="I171" s="2"/>
      <c r="J171" s="2"/>
      <c r="K171" s="4"/>
      <c r="N171" s="5"/>
      <c r="O171" s="3" t="s">
        <v>891</v>
      </c>
    </row>
    <row r="172" spans="1:15" x14ac:dyDescent="0.15">
      <c r="K172" s="17" t="str">
        <f>K138</f>
        <v xml:space="preserve">令和　２年　９月分　　　　             </v>
      </c>
      <c r="L172" s="17" t="str">
        <f>L138</f>
        <v>令和　２年１０月　２日           作成</v>
      </c>
      <c r="M172" s="18"/>
      <c r="N172" s="17"/>
      <c r="O172" s="3" t="str">
        <f>O138</f>
        <v>（全体）</v>
      </c>
    </row>
    <row r="174" spans="1:15" s="4" customFormat="1" ht="15.95" customHeight="1" x14ac:dyDescent="0.15">
      <c r="A174" s="6" t="s">
        <v>905</v>
      </c>
      <c r="B174" s="6" t="s">
        <v>2</v>
      </c>
      <c r="C174" s="6" t="s">
        <v>3</v>
      </c>
      <c r="D174" s="6" t="s">
        <v>4</v>
      </c>
      <c r="E174" s="6" t="s">
        <v>5</v>
      </c>
      <c r="F174" s="7" t="s">
        <v>905</v>
      </c>
      <c r="G174" s="6" t="s">
        <v>2</v>
      </c>
      <c r="H174" s="6" t="s">
        <v>3</v>
      </c>
      <c r="I174" s="6" t="s">
        <v>4</v>
      </c>
      <c r="J174" s="6" t="s">
        <v>5</v>
      </c>
      <c r="K174" s="7" t="s">
        <v>905</v>
      </c>
      <c r="L174" s="6" t="s">
        <v>2</v>
      </c>
      <c r="M174" s="6" t="s">
        <v>3</v>
      </c>
      <c r="N174" s="6" t="s">
        <v>4</v>
      </c>
      <c r="O174" s="6" t="s">
        <v>5</v>
      </c>
    </row>
    <row r="175" spans="1:15" s="4" customFormat="1" ht="15.95" customHeight="1" x14ac:dyDescent="0.15">
      <c r="A175" s="8" t="s">
        <v>494</v>
      </c>
      <c r="B175" s="9">
        <f>SUM('集計表 日本人'!B175,'集計表 外国人'!B175)</f>
        <v>57</v>
      </c>
      <c r="C175" s="9">
        <f>SUM('集計表 日本人'!C175,'集計表 外国人'!C175)</f>
        <v>91</v>
      </c>
      <c r="D175" s="9">
        <f>SUM('集計表 日本人'!D175,'集計表 外国人'!D175)</f>
        <v>148</v>
      </c>
      <c r="E175" s="9">
        <f>SUM('集計表 日本人'!E175,'集計表 外国人'!E175)</f>
        <v>91</v>
      </c>
      <c r="F175" s="10" t="s">
        <v>524</v>
      </c>
      <c r="G175" s="9">
        <f>SUM('集計表 日本人'!G175,'集計表 外国人'!G175)</f>
        <v>1</v>
      </c>
      <c r="H175" s="9">
        <f>SUM('集計表 日本人'!H175,'集計表 外国人'!H175)</f>
        <v>0</v>
      </c>
      <c r="I175" s="9">
        <f>SUM('集計表 日本人'!I175,'集計表 外国人'!I175)</f>
        <v>1</v>
      </c>
      <c r="J175" s="9">
        <f>SUM('集計表 日本人'!J175,'集計表 外国人'!J175)</f>
        <v>1</v>
      </c>
      <c r="K175" s="10" t="s">
        <v>554</v>
      </c>
      <c r="L175" s="9">
        <f>SUM('集計表 日本人'!L175,'集計表 外国人'!L175)</f>
        <v>29</v>
      </c>
      <c r="M175" s="9">
        <f>SUM('集計表 日本人'!M175,'集計表 外国人'!M175)</f>
        <v>27</v>
      </c>
      <c r="N175" s="9">
        <f>SUM('集計表 日本人'!N175,'集計表 外国人'!N175)</f>
        <v>56</v>
      </c>
      <c r="O175" s="9">
        <f>SUM('集計表 日本人'!O175,'集計表 外国人'!O175)</f>
        <v>33</v>
      </c>
    </row>
    <row r="176" spans="1:15" s="4" customFormat="1" ht="15.95" customHeight="1" x14ac:dyDescent="0.15">
      <c r="A176" s="11" t="s">
        <v>495</v>
      </c>
      <c r="B176" s="12">
        <f>SUM('集計表 日本人'!B176,'集計表 外国人'!B176)</f>
        <v>29</v>
      </c>
      <c r="C176" s="12">
        <f>SUM('集計表 日本人'!C176,'集計表 外国人'!C176)</f>
        <v>4</v>
      </c>
      <c r="D176" s="12">
        <f>SUM('集計表 日本人'!D176,'集計表 外国人'!D176)</f>
        <v>33</v>
      </c>
      <c r="E176" s="12">
        <f>SUM('集計表 日本人'!E176,'集計表 外国人'!E176)</f>
        <v>32</v>
      </c>
      <c r="F176" s="13" t="s">
        <v>525</v>
      </c>
      <c r="G176" s="12">
        <f>SUM('集計表 日本人'!G176,'集計表 外国人'!G176)</f>
        <v>103</v>
      </c>
      <c r="H176" s="12">
        <f>SUM('集計表 日本人'!H176,'集計表 外国人'!H176)</f>
        <v>107</v>
      </c>
      <c r="I176" s="12">
        <f>SUM('集計表 日本人'!I176,'集計表 外国人'!I176)</f>
        <v>210</v>
      </c>
      <c r="J176" s="12">
        <f>SUM('集計表 日本人'!J176,'集計表 外国人'!J176)</f>
        <v>97</v>
      </c>
      <c r="K176" s="13" t="s">
        <v>555</v>
      </c>
      <c r="L176" s="12">
        <f>SUM('集計表 日本人'!L176,'集計表 外国人'!L176)</f>
        <v>17</v>
      </c>
      <c r="M176" s="12">
        <f>SUM('集計表 日本人'!M176,'集計表 外国人'!M176)</f>
        <v>14</v>
      </c>
      <c r="N176" s="12">
        <f>SUM('集計表 日本人'!N176,'集計表 外国人'!N176)</f>
        <v>31</v>
      </c>
      <c r="O176" s="12">
        <f>SUM('集計表 日本人'!O176,'集計表 外国人'!O176)</f>
        <v>17</v>
      </c>
    </row>
    <row r="177" spans="1:15" s="4" customFormat="1" ht="15.95" customHeight="1" x14ac:dyDescent="0.15">
      <c r="A177" s="11" t="s">
        <v>496</v>
      </c>
      <c r="B177" s="12">
        <f>SUM('集計表 日本人'!B177,'集計表 外国人'!B177)</f>
        <v>66</v>
      </c>
      <c r="C177" s="12">
        <f>SUM('集計表 日本人'!C177,'集計表 外国人'!C177)</f>
        <v>75</v>
      </c>
      <c r="D177" s="12">
        <f>SUM('集計表 日本人'!D177,'集計表 外国人'!D177)</f>
        <v>141</v>
      </c>
      <c r="E177" s="12">
        <f>SUM('集計表 日本人'!E177,'集計表 外国人'!E177)</f>
        <v>71</v>
      </c>
      <c r="F177" s="13" t="s">
        <v>526</v>
      </c>
      <c r="G177" s="12">
        <f>SUM('集計表 日本人'!G177,'集計表 外国人'!G177)</f>
        <v>62</v>
      </c>
      <c r="H177" s="12">
        <f>SUM('集計表 日本人'!H177,'集計表 外国人'!H177)</f>
        <v>71</v>
      </c>
      <c r="I177" s="12">
        <f>SUM('集計表 日本人'!I177,'集計表 外国人'!I177)</f>
        <v>133</v>
      </c>
      <c r="J177" s="12">
        <f>SUM('集計表 日本人'!J177,'集計表 外国人'!J177)</f>
        <v>65</v>
      </c>
      <c r="K177" s="13" t="s">
        <v>556</v>
      </c>
      <c r="L177" s="12">
        <f>SUM('集計表 日本人'!L177,'集計表 外国人'!L177)</f>
        <v>12</v>
      </c>
      <c r="M177" s="12">
        <f>SUM('集計表 日本人'!M177,'集計表 外国人'!M177)</f>
        <v>13</v>
      </c>
      <c r="N177" s="12">
        <f>SUM('集計表 日本人'!N177,'集計表 外国人'!N177)</f>
        <v>25</v>
      </c>
      <c r="O177" s="12">
        <f>SUM('集計表 日本人'!O177,'集計表 外国人'!O177)</f>
        <v>14</v>
      </c>
    </row>
    <row r="178" spans="1:15" s="4" customFormat="1" ht="15.95" customHeight="1" x14ac:dyDescent="0.15">
      <c r="A178" s="11" t="s">
        <v>497</v>
      </c>
      <c r="B178" s="12">
        <f>SUM('集計表 日本人'!B178,'集計表 外国人'!B178)</f>
        <v>84</v>
      </c>
      <c r="C178" s="12">
        <f>SUM('集計表 日本人'!C178,'集計表 外国人'!C178)</f>
        <v>108</v>
      </c>
      <c r="D178" s="12">
        <f>SUM('集計表 日本人'!D178,'集計表 外国人'!D178)</f>
        <v>192</v>
      </c>
      <c r="E178" s="12">
        <f>SUM('集計表 日本人'!E178,'集計表 外国人'!E178)</f>
        <v>96</v>
      </c>
      <c r="F178" s="13" t="s">
        <v>527</v>
      </c>
      <c r="G178" s="12">
        <f>SUM('集計表 日本人'!G178,'集計表 外国人'!G178)</f>
        <v>0</v>
      </c>
      <c r="H178" s="12">
        <f>SUM('集計表 日本人'!H178,'集計表 外国人'!H178)</f>
        <v>0</v>
      </c>
      <c r="I178" s="12">
        <f>SUM('集計表 日本人'!I178,'集計表 外国人'!I178)</f>
        <v>0</v>
      </c>
      <c r="J178" s="12">
        <f>SUM('集計表 日本人'!J178,'集計表 外国人'!J178)</f>
        <v>0</v>
      </c>
      <c r="K178" s="13" t="s">
        <v>557</v>
      </c>
      <c r="L178" s="12">
        <f>SUM('集計表 日本人'!L178,'集計表 外国人'!L178)</f>
        <v>9</v>
      </c>
      <c r="M178" s="12">
        <f>SUM('集計表 日本人'!M178,'集計表 外国人'!M178)</f>
        <v>11</v>
      </c>
      <c r="N178" s="12">
        <f>SUM('集計表 日本人'!N178,'集計表 外国人'!N178)</f>
        <v>20</v>
      </c>
      <c r="O178" s="12">
        <f>SUM('集計表 日本人'!O178,'集計表 外国人'!O178)</f>
        <v>10</v>
      </c>
    </row>
    <row r="179" spans="1:15" s="4" customFormat="1" ht="15.95" customHeight="1" x14ac:dyDescent="0.15">
      <c r="A179" s="11" t="s">
        <v>498</v>
      </c>
      <c r="B179" s="12">
        <f>SUM('集計表 日本人'!B179,'集計表 外国人'!B179)</f>
        <v>94</v>
      </c>
      <c r="C179" s="12">
        <f>SUM('集計表 日本人'!C179,'集計表 外国人'!C179)</f>
        <v>112</v>
      </c>
      <c r="D179" s="12">
        <f>SUM('集計表 日本人'!D179,'集計表 外国人'!D179)</f>
        <v>206</v>
      </c>
      <c r="E179" s="12">
        <f>SUM('集計表 日本人'!E179,'集計表 外国人'!E179)</f>
        <v>87</v>
      </c>
      <c r="F179" s="13" t="s">
        <v>528</v>
      </c>
      <c r="G179" s="12">
        <f>SUM('集計表 日本人'!G179,'集計表 外国人'!G179)</f>
        <v>0</v>
      </c>
      <c r="H179" s="12">
        <f>SUM('集計表 日本人'!H179,'集計表 外国人'!H179)</f>
        <v>0</v>
      </c>
      <c r="I179" s="12">
        <f>SUM('集計表 日本人'!I179,'集計表 外国人'!I179)</f>
        <v>0</v>
      </c>
      <c r="J179" s="12">
        <f>SUM('集計表 日本人'!J179,'集計表 外国人'!J179)</f>
        <v>0</v>
      </c>
      <c r="K179" s="13" t="s">
        <v>558</v>
      </c>
      <c r="L179" s="12">
        <f>SUM('集計表 日本人'!L179,'集計表 外国人'!L179)</f>
        <v>14</v>
      </c>
      <c r="M179" s="12">
        <f>SUM('集計表 日本人'!M179,'集計表 外国人'!M179)</f>
        <v>7</v>
      </c>
      <c r="N179" s="12">
        <f>SUM('集計表 日本人'!N179,'集計表 外国人'!N179)</f>
        <v>21</v>
      </c>
      <c r="O179" s="12">
        <f>SUM('集計表 日本人'!O179,'集計表 外国人'!O179)</f>
        <v>13</v>
      </c>
    </row>
    <row r="180" spans="1:15" s="4" customFormat="1" ht="15.95" customHeight="1" x14ac:dyDescent="0.15">
      <c r="A180" s="11" t="s">
        <v>499</v>
      </c>
      <c r="B180" s="12">
        <f>SUM('集計表 日本人'!B180,'集計表 外国人'!B180)</f>
        <v>95</v>
      </c>
      <c r="C180" s="12">
        <f>SUM('集計表 日本人'!C180,'集計表 外国人'!C180)</f>
        <v>124</v>
      </c>
      <c r="D180" s="12">
        <f>SUM('集計表 日本人'!D180,'集計表 外国人'!D180)</f>
        <v>219</v>
      </c>
      <c r="E180" s="12">
        <f>SUM('集計表 日本人'!E180,'集計表 外国人'!E180)</f>
        <v>104</v>
      </c>
      <c r="F180" s="13" t="s">
        <v>529</v>
      </c>
      <c r="G180" s="12">
        <f>SUM('集計表 日本人'!G180,'集計表 外国人'!G180)</f>
        <v>0</v>
      </c>
      <c r="H180" s="12">
        <f>SUM('集計表 日本人'!H180,'集計表 外国人'!H180)</f>
        <v>0</v>
      </c>
      <c r="I180" s="12">
        <f>SUM('集計表 日本人'!I180,'集計表 外国人'!I180)</f>
        <v>0</v>
      </c>
      <c r="J180" s="12">
        <f>SUM('集計表 日本人'!J180,'集計表 外国人'!J180)</f>
        <v>0</v>
      </c>
      <c r="K180" s="13" t="s">
        <v>559</v>
      </c>
      <c r="L180" s="12">
        <f>SUM('集計表 日本人'!L180,'集計表 外国人'!L180)</f>
        <v>11</v>
      </c>
      <c r="M180" s="12">
        <f>SUM('集計表 日本人'!M180,'集計表 外国人'!M180)</f>
        <v>9</v>
      </c>
      <c r="N180" s="12">
        <f>SUM('集計表 日本人'!N180,'集計表 外国人'!N180)</f>
        <v>20</v>
      </c>
      <c r="O180" s="12">
        <f>SUM('集計表 日本人'!O180,'集計表 外国人'!O180)</f>
        <v>11</v>
      </c>
    </row>
    <row r="181" spans="1:15" s="4" customFormat="1" ht="15.95" customHeight="1" x14ac:dyDescent="0.15">
      <c r="A181" s="11" t="s">
        <v>500</v>
      </c>
      <c r="B181" s="12">
        <f>SUM('集計表 日本人'!B181,'集計表 外国人'!B181)</f>
        <v>115</v>
      </c>
      <c r="C181" s="12">
        <f>SUM('集計表 日本人'!C181,'集計表 外国人'!C181)</f>
        <v>170</v>
      </c>
      <c r="D181" s="12">
        <f>SUM('集計表 日本人'!D181,'集計表 外国人'!D181)</f>
        <v>285</v>
      </c>
      <c r="E181" s="12">
        <f>SUM('集計表 日本人'!E181,'集計表 外国人'!E181)</f>
        <v>143</v>
      </c>
      <c r="F181" s="13" t="s">
        <v>530</v>
      </c>
      <c r="G181" s="12">
        <f>SUM('集計表 日本人'!G181,'集計表 外国人'!G181)</f>
        <v>53</v>
      </c>
      <c r="H181" s="12">
        <f>SUM('集計表 日本人'!H181,'集計表 外国人'!H181)</f>
        <v>62</v>
      </c>
      <c r="I181" s="12">
        <f>SUM('集計表 日本人'!I181,'集計表 外国人'!I181)</f>
        <v>115</v>
      </c>
      <c r="J181" s="12">
        <f>SUM('集計表 日本人'!J181,'集計表 外国人'!J181)</f>
        <v>42</v>
      </c>
      <c r="K181" s="13" t="s">
        <v>560</v>
      </c>
      <c r="L181" s="12">
        <f>SUM('集計表 日本人'!L181,'集計表 外国人'!L181)</f>
        <v>28</v>
      </c>
      <c r="M181" s="12">
        <f>SUM('集計表 日本人'!M181,'集計表 外国人'!M181)</f>
        <v>23</v>
      </c>
      <c r="N181" s="12">
        <f>SUM('集計表 日本人'!N181,'集計表 外国人'!N181)</f>
        <v>51</v>
      </c>
      <c r="O181" s="12">
        <f>SUM('集計表 日本人'!O181,'集計表 外国人'!O181)</f>
        <v>26</v>
      </c>
    </row>
    <row r="182" spans="1:15" s="4" customFormat="1" ht="15.95" customHeight="1" x14ac:dyDescent="0.15">
      <c r="A182" s="11" t="s">
        <v>501</v>
      </c>
      <c r="B182" s="12">
        <f>SUM('集計表 日本人'!B182,'集計表 外国人'!B182)</f>
        <v>127</v>
      </c>
      <c r="C182" s="12">
        <f>SUM('集計表 日本人'!C182,'集計表 外国人'!C182)</f>
        <v>138</v>
      </c>
      <c r="D182" s="12">
        <f>SUM('集計表 日本人'!D182,'集計表 外国人'!D182)</f>
        <v>265</v>
      </c>
      <c r="E182" s="12">
        <f>SUM('集計表 日本人'!E182,'集計表 外国人'!E182)</f>
        <v>115</v>
      </c>
      <c r="F182" s="13" t="s">
        <v>531</v>
      </c>
      <c r="G182" s="12">
        <f>SUM('集計表 日本人'!G182,'集計表 外国人'!G182)</f>
        <v>158</v>
      </c>
      <c r="H182" s="12">
        <f>SUM('集計表 日本人'!H182,'集計表 外国人'!H182)</f>
        <v>186</v>
      </c>
      <c r="I182" s="12">
        <f>SUM('集計表 日本人'!I182,'集計表 外国人'!I182)</f>
        <v>344</v>
      </c>
      <c r="J182" s="12">
        <f>SUM('集計表 日本人'!J182,'集計表 外国人'!J182)</f>
        <v>185</v>
      </c>
      <c r="K182" s="13" t="s">
        <v>561</v>
      </c>
      <c r="L182" s="12">
        <f>SUM('集計表 日本人'!L182,'集計表 外国人'!L182)</f>
        <v>19</v>
      </c>
      <c r="M182" s="12">
        <f>SUM('集計表 日本人'!M182,'集計表 外国人'!M182)</f>
        <v>35</v>
      </c>
      <c r="N182" s="12">
        <f>SUM('集計表 日本人'!N182,'集計表 外国人'!N182)</f>
        <v>54</v>
      </c>
      <c r="O182" s="12">
        <f>SUM('集計表 日本人'!O182,'集計表 外国人'!O182)</f>
        <v>35</v>
      </c>
    </row>
    <row r="183" spans="1:15" s="4" customFormat="1" ht="15.95" customHeight="1" x14ac:dyDescent="0.15">
      <c r="A183" s="11" t="s">
        <v>502</v>
      </c>
      <c r="B183" s="12">
        <f>SUM('集計表 日本人'!B183,'集計表 外国人'!B183)</f>
        <v>128</v>
      </c>
      <c r="C183" s="12">
        <f>SUM('集計表 日本人'!C183,'集計表 外国人'!C183)</f>
        <v>143</v>
      </c>
      <c r="D183" s="12">
        <f>SUM('集計表 日本人'!D183,'集計表 外国人'!D183)</f>
        <v>271</v>
      </c>
      <c r="E183" s="12">
        <f>SUM('集計表 日本人'!E183,'集計表 外国人'!E183)</f>
        <v>129</v>
      </c>
      <c r="F183" s="13" t="s">
        <v>532</v>
      </c>
      <c r="G183" s="12">
        <f>SUM('集計表 日本人'!G183,'集計表 外国人'!G183)</f>
        <v>198</v>
      </c>
      <c r="H183" s="12">
        <f>SUM('集計表 日本人'!H183,'集計表 外国人'!H183)</f>
        <v>192</v>
      </c>
      <c r="I183" s="12">
        <f>SUM('集計表 日本人'!I183,'集計表 外国人'!I183)</f>
        <v>390</v>
      </c>
      <c r="J183" s="12">
        <f>SUM('集計表 日本人'!J183,'集計表 外国人'!J183)</f>
        <v>191</v>
      </c>
      <c r="K183" s="13" t="s">
        <v>562</v>
      </c>
      <c r="L183" s="12">
        <f>SUM('集計表 日本人'!L183,'集計表 外国人'!L183)</f>
        <v>11</v>
      </c>
      <c r="M183" s="12">
        <f>SUM('集計表 日本人'!M183,'集計表 外国人'!M183)</f>
        <v>9</v>
      </c>
      <c r="N183" s="12">
        <f>SUM('集計表 日本人'!N183,'集計表 外国人'!N183)</f>
        <v>20</v>
      </c>
      <c r="O183" s="12">
        <f>SUM('集計表 日本人'!O183,'集計表 外国人'!O183)</f>
        <v>12</v>
      </c>
    </row>
    <row r="184" spans="1:15" s="4" customFormat="1" ht="15.95" customHeight="1" x14ac:dyDescent="0.15">
      <c r="A184" s="11" t="s">
        <v>503</v>
      </c>
      <c r="B184" s="12">
        <f>SUM('集計表 日本人'!B184,'集計表 外国人'!B184)</f>
        <v>209</v>
      </c>
      <c r="C184" s="12">
        <f>SUM('集計表 日本人'!C184,'集計表 外国人'!C184)</f>
        <v>197</v>
      </c>
      <c r="D184" s="12">
        <f>SUM('集計表 日本人'!D184,'集計表 外国人'!D184)</f>
        <v>406</v>
      </c>
      <c r="E184" s="12">
        <f>SUM('集計表 日本人'!E184,'集計表 外国人'!E184)</f>
        <v>212</v>
      </c>
      <c r="F184" s="13" t="s">
        <v>533</v>
      </c>
      <c r="G184" s="12">
        <f>SUM('集計表 日本人'!G184,'集計表 外国人'!G184)</f>
        <v>373</v>
      </c>
      <c r="H184" s="12">
        <f>SUM('集計表 日本人'!H184,'集計表 外国人'!H184)</f>
        <v>440</v>
      </c>
      <c r="I184" s="12">
        <f>SUM('集計表 日本人'!I184,'集計表 外国人'!I184)</f>
        <v>813</v>
      </c>
      <c r="J184" s="12">
        <f>SUM('集計表 日本人'!J184,'集計表 外国人'!J184)</f>
        <v>401</v>
      </c>
      <c r="K184" s="13" t="s">
        <v>563</v>
      </c>
      <c r="L184" s="12">
        <f>SUM('集計表 日本人'!L184,'集計表 外国人'!L184)</f>
        <v>0</v>
      </c>
      <c r="M184" s="12">
        <f>SUM('集計表 日本人'!M184,'集計表 外国人'!M184)</f>
        <v>0</v>
      </c>
      <c r="N184" s="12">
        <f>SUM('集計表 日本人'!N184,'集計表 外国人'!N184)</f>
        <v>0</v>
      </c>
      <c r="O184" s="12">
        <f>SUM('集計表 日本人'!O184,'集計表 外国人'!O184)</f>
        <v>0</v>
      </c>
    </row>
    <row r="185" spans="1:15" s="4" customFormat="1" ht="15.95" customHeight="1" x14ac:dyDescent="0.15">
      <c r="A185" s="11" t="s">
        <v>504</v>
      </c>
      <c r="B185" s="12">
        <f>SUM('集計表 日本人'!B185,'集計表 外国人'!B185)</f>
        <v>102</v>
      </c>
      <c r="C185" s="12">
        <f>SUM('集計表 日本人'!C185,'集計表 外国人'!C185)</f>
        <v>126</v>
      </c>
      <c r="D185" s="12">
        <f>SUM('集計表 日本人'!D185,'集計表 外国人'!D185)</f>
        <v>228</v>
      </c>
      <c r="E185" s="12">
        <f>SUM('集計表 日本人'!E185,'集計表 外国人'!E185)</f>
        <v>103</v>
      </c>
      <c r="F185" s="13" t="s">
        <v>534</v>
      </c>
      <c r="G185" s="12">
        <f>SUM('集計表 日本人'!G185,'集計表 外国人'!G185)</f>
        <v>8</v>
      </c>
      <c r="H185" s="12">
        <f>SUM('集計表 日本人'!H185,'集計表 外国人'!H185)</f>
        <v>12</v>
      </c>
      <c r="I185" s="12">
        <f>SUM('集計表 日本人'!I185,'集計表 外国人'!I185)</f>
        <v>20</v>
      </c>
      <c r="J185" s="12">
        <f>SUM('集計表 日本人'!J185,'集計表 外国人'!J185)</f>
        <v>11</v>
      </c>
      <c r="K185" s="13" t="s">
        <v>564</v>
      </c>
      <c r="L185" s="12">
        <f>SUM('集計表 日本人'!L185,'集計表 外国人'!L185)</f>
        <v>0</v>
      </c>
      <c r="M185" s="12">
        <f>SUM('集計表 日本人'!M185,'集計表 外国人'!M185)</f>
        <v>0</v>
      </c>
      <c r="N185" s="12">
        <f>SUM('集計表 日本人'!N185,'集計表 外国人'!N185)</f>
        <v>0</v>
      </c>
      <c r="O185" s="12">
        <f>SUM('集計表 日本人'!O185,'集計表 外国人'!O185)</f>
        <v>0</v>
      </c>
    </row>
    <row r="186" spans="1:15" s="4" customFormat="1" ht="15.95" customHeight="1" x14ac:dyDescent="0.15">
      <c r="A186" s="11" t="s">
        <v>505</v>
      </c>
      <c r="B186" s="12">
        <f>SUM('集計表 日本人'!B186,'集計表 外国人'!B186)</f>
        <v>131</v>
      </c>
      <c r="C186" s="12">
        <f>SUM('集計表 日本人'!C186,'集計表 外国人'!C186)</f>
        <v>146</v>
      </c>
      <c r="D186" s="12">
        <f>SUM('集計表 日本人'!D186,'集計表 外国人'!D186)</f>
        <v>277</v>
      </c>
      <c r="E186" s="12">
        <f>SUM('集計表 日本人'!E186,'集計表 外国人'!E186)</f>
        <v>157</v>
      </c>
      <c r="F186" s="13" t="s">
        <v>535</v>
      </c>
      <c r="G186" s="12">
        <f>SUM('集計表 日本人'!G186,'集計表 外国人'!G186)</f>
        <v>1</v>
      </c>
      <c r="H186" s="12">
        <f>SUM('集計表 日本人'!H186,'集計表 外国人'!H186)</f>
        <v>2</v>
      </c>
      <c r="I186" s="12">
        <f>SUM('集計表 日本人'!I186,'集計表 外国人'!I186)</f>
        <v>3</v>
      </c>
      <c r="J186" s="12">
        <f>SUM('集計表 日本人'!J186,'集計表 外国人'!J186)</f>
        <v>2</v>
      </c>
      <c r="K186" s="13" t="s">
        <v>565</v>
      </c>
      <c r="L186" s="12">
        <f>SUM('集計表 日本人'!L186,'集計表 外国人'!L186)</f>
        <v>8</v>
      </c>
      <c r="M186" s="12">
        <f>SUM('集計表 日本人'!M186,'集計表 外国人'!M186)</f>
        <v>12</v>
      </c>
      <c r="N186" s="12">
        <f>SUM('集計表 日本人'!N186,'集計表 外国人'!N186)</f>
        <v>20</v>
      </c>
      <c r="O186" s="12">
        <f>SUM('集計表 日本人'!O186,'集計表 外国人'!O186)</f>
        <v>13</v>
      </c>
    </row>
    <row r="187" spans="1:15" s="4" customFormat="1" ht="15.95" customHeight="1" x14ac:dyDescent="0.15">
      <c r="A187" s="11" t="s">
        <v>506</v>
      </c>
      <c r="B187" s="12">
        <f>SUM('集計表 日本人'!B187,'集計表 外国人'!B187)</f>
        <v>151</v>
      </c>
      <c r="C187" s="12">
        <f>SUM('集計表 日本人'!C187,'集計表 外国人'!C187)</f>
        <v>202</v>
      </c>
      <c r="D187" s="12">
        <f>SUM('集計表 日本人'!D187,'集計表 外国人'!D187)</f>
        <v>353</v>
      </c>
      <c r="E187" s="12">
        <f>SUM('集計表 日本人'!E187,'集計表 外国人'!E187)</f>
        <v>172</v>
      </c>
      <c r="F187" s="13" t="s">
        <v>536</v>
      </c>
      <c r="G187" s="12">
        <f>SUM('集計表 日本人'!G187,'集計表 外国人'!G187)</f>
        <v>1</v>
      </c>
      <c r="H187" s="12">
        <f>SUM('集計表 日本人'!H187,'集計表 外国人'!H187)</f>
        <v>0</v>
      </c>
      <c r="I187" s="12">
        <f>SUM('集計表 日本人'!I187,'集計表 外国人'!I187)</f>
        <v>1</v>
      </c>
      <c r="J187" s="12">
        <f>SUM('集計表 日本人'!J187,'集計表 外国人'!J187)</f>
        <v>1</v>
      </c>
      <c r="K187" s="13" t="s">
        <v>566</v>
      </c>
      <c r="L187" s="12">
        <f>SUM('集計表 日本人'!L187,'集計表 外国人'!L187)</f>
        <v>4</v>
      </c>
      <c r="M187" s="12">
        <f>SUM('集計表 日本人'!M187,'集計表 外国人'!M187)</f>
        <v>6</v>
      </c>
      <c r="N187" s="12">
        <f>SUM('集計表 日本人'!N187,'集計表 外国人'!N187)</f>
        <v>10</v>
      </c>
      <c r="O187" s="12">
        <f>SUM('集計表 日本人'!O187,'集計表 外国人'!O187)</f>
        <v>5</v>
      </c>
    </row>
    <row r="188" spans="1:15" s="4" customFormat="1" ht="15.95" customHeight="1" x14ac:dyDescent="0.15">
      <c r="A188" s="11" t="s">
        <v>507</v>
      </c>
      <c r="B188" s="12">
        <f>SUM('集計表 日本人'!B188,'集計表 外国人'!B188)</f>
        <v>138</v>
      </c>
      <c r="C188" s="12">
        <f>SUM('集計表 日本人'!C188,'集計表 外国人'!C188)</f>
        <v>161</v>
      </c>
      <c r="D188" s="12">
        <f>SUM('集計表 日本人'!D188,'集計表 外国人'!D188)</f>
        <v>299</v>
      </c>
      <c r="E188" s="12">
        <f>SUM('集計表 日本人'!E188,'集計表 外国人'!E188)</f>
        <v>141</v>
      </c>
      <c r="F188" s="13" t="s">
        <v>537</v>
      </c>
      <c r="G188" s="12">
        <f>SUM('集計表 日本人'!G188,'集計表 外国人'!G188)</f>
        <v>0</v>
      </c>
      <c r="H188" s="12">
        <f>SUM('集計表 日本人'!H188,'集計表 外国人'!H188)</f>
        <v>0</v>
      </c>
      <c r="I188" s="12">
        <f>SUM('集計表 日本人'!I188,'集計表 外国人'!I188)</f>
        <v>0</v>
      </c>
      <c r="J188" s="12">
        <f>SUM('集計表 日本人'!J188,'集計表 外国人'!J188)</f>
        <v>0</v>
      </c>
      <c r="K188" s="13" t="s">
        <v>567</v>
      </c>
      <c r="L188" s="12">
        <f>SUM('集計表 日本人'!L188,'集計表 外国人'!L188)</f>
        <v>0</v>
      </c>
      <c r="M188" s="12">
        <f>SUM('集計表 日本人'!M188,'集計表 外国人'!M188)</f>
        <v>0</v>
      </c>
      <c r="N188" s="12">
        <f>SUM('集計表 日本人'!N188,'集計表 外国人'!N188)</f>
        <v>0</v>
      </c>
      <c r="O188" s="12">
        <f>SUM('集計表 日本人'!O188,'集計表 外国人'!O188)</f>
        <v>0</v>
      </c>
    </row>
    <row r="189" spans="1:15" s="4" customFormat="1" ht="15.95" customHeight="1" x14ac:dyDescent="0.15">
      <c r="A189" s="11" t="s">
        <v>508</v>
      </c>
      <c r="B189" s="12">
        <f>SUM('集計表 日本人'!B189,'集計表 外国人'!B189)</f>
        <v>137</v>
      </c>
      <c r="C189" s="12">
        <f>SUM('集計表 日本人'!C189,'集計表 外国人'!C189)</f>
        <v>147</v>
      </c>
      <c r="D189" s="12">
        <f>SUM('集計表 日本人'!D189,'集計表 外国人'!D189)</f>
        <v>284</v>
      </c>
      <c r="E189" s="12">
        <f>SUM('集計表 日本人'!E189,'集計表 外国人'!E189)</f>
        <v>142</v>
      </c>
      <c r="F189" s="13" t="s">
        <v>538</v>
      </c>
      <c r="G189" s="12">
        <f>SUM('集計表 日本人'!G189,'集計表 外国人'!G189)</f>
        <v>0</v>
      </c>
      <c r="H189" s="12">
        <f>SUM('集計表 日本人'!H189,'集計表 外国人'!H189)</f>
        <v>0</v>
      </c>
      <c r="I189" s="12">
        <f>SUM('集計表 日本人'!I189,'集計表 外国人'!I189)</f>
        <v>0</v>
      </c>
      <c r="J189" s="12">
        <f>SUM('集計表 日本人'!J189,'集計表 外国人'!J189)</f>
        <v>0</v>
      </c>
      <c r="K189" s="13" t="s">
        <v>568</v>
      </c>
      <c r="L189" s="12">
        <f>SUM('集計表 日本人'!L189,'集計表 外国人'!L189)</f>
        <v>47</v>
      </c>
      <c r="M189" s="12">
        <f>SUM('集計表 日本人'!M189,'集計表 外国人'!M189)</f>
        <v>59</v>
      </c>
      <c r="N189" s="12">
        <f>SUM('集計表 日本人'!N189,'集計表 外国人'!N189)</f>
        <v>106</v>
      </c>
      <c r="O189" s="12">
        <f>SUM('集計表 日本人'!O189,'集計表 外国人'!O189)</f>
        <v>71</v>
      </c>
    </row>
    <row r="190" spans="1:15" s="4" customFormat="1" ht="15.95" customHeight="1" x14ac:dyDescent="0.15">
      <c r="A190" s="11" t="s">
        <v>509</v>
      </c>
      <c r="B190" s="12">
        <f>SUM('集計表 日本人'!B190,'集計表 外国人'!B190)</f>
        <v>61</v>
      </c>
      <c r="C190" s="12">
        <f>SUM('集計表 日本人'!C190,'集計表 外国人'!C190)</f>
        <v>58</v>
      </c>
      <c r="D190" s="12">
        <f>SUM('集計表 日本人'!D190,'集計表 外国人'!D190)</f>
        <v>119</v>
      </c>
      <c r="E190" s="12">
        <f>SUM('集計表 日本人'!E190,'集計表 外国人'!E190)</f>
        <v>71</v>
      </c>
      <c r="F190" s="13" t="s">
        <v>539</v>
      </c>
      <c r="G190" s="12">
        <f>SUM('集計表 日本人'!G190,'集計表 外国人'!G190)</f>
        <v>0</v>
      </c>
      <c r="H190" s="12">
        <f>SUM('集計表 日本人'!H190,'集計表 外国人'!H190)</f>
        <v>0</v>
      </c>
      <c r="I190" s="12">
        <f>SUM('集計表 日本人'!I190,'集計表 外国人'!I190)</f>
        <v>0</v>
      </c>
      <c r="J190" s="12">
        <f>SUM('集計表 日本人'!J190,'集計表 外国人'!J190)</f>
        <v>0</v>
      </c>
      <c r="K190" s="13" t="s">
        <v>569</v>
      </c>
      <c r="L190" s="12">
        <f>SUM('集計表 日本人'!L190,'集計表 外国人'!L190)</f>
        <v>58</v>
      </c>
      <c r="M190" s="12">
        <f>SUM('集計表 日本人'!M190,'集計表 外国人'!M190)</f>
        <v>77</v>
      </c>
      <c r="N190" s="12">
        <f>SUM('集計表 日本人'!N190,'集計表 外国人'!N190)</f>
        <v>135</v>
      </c>
      <c r="O190" s="12">
        <f>SUM('集計表 日本人'!O190,'集計表 外国人'!O190)</f>
        <v>68</v>
      </c>
    </row>
    <row r="191" spans="1:15" s="4" customFormat="1" ht="15.95" customHeight="1" x14ac:dyDescent="0.15">
      <c r="A191" s="11" t="s">
        <v>510</v>
      </c>
      <c r="B191" s="12">
        <f>SUM('集計表 日本人'!B191,'集計表 外国人'!B191)</f>
        <v>162</v>
      </c>
      <c r="C191" s="12">
        <f>SUM('集計表 日本人'!C191,'集計表 外国人'!C191)</f>
        <v>39</v>
      </c>
      <c r="D191" s="12">
        <f>SUM('集計表 日本人'!D191,'集計表 外国人'!D191)</f>
        <v>201</v>
      </c>
      <c r="E191" s="12">
        <f>SUM('集計表 日本人'!E191,'集計表 外国人'!E191)</f>
        <v>158</v>
      </c>
      <c r="F191" s="13" t="s">
        <v>540</v>
      </c>
      <c r="G191" s="12">
        <f>SUM('集計表 日本人'!G191,'集計表 外国人'!G191)</f>
        <v>45</v>
      </c>
      <c r="H191" s="12">
        <f>SUM('集計表 日本人'!H191,'集計表 外国人'!H191)</f>
        <v>37</v>
      </c>
      <c r="I191" s="12">
        <f>SUM('集計表 日本人'!I191,'集計表 外国人'!I191)</f>
        <v>82</v>
      </c>
      <c r="J191" s="12">
        <f>SUM('集計表 日本人'!J191,'集計表 外国人'!J191)</f>
        <v>48</v>
      </c>
      <c r="K191" s="13" t="s">
        <v>570</v>
      </c>
      <c r="L191" s="12">
        <f>SUM('集計表 日本人'!L191,'集計表 外国人'!L191)</f>
        <v>38</v>
      </c>
      <c r="M191" s="12">
        <f>SUM('集計表 日本人'!M191,'集計表 外国人'!M191)</f>
        <v>39</v>
      </c>
      <c r="N191" s="12">
        <f>SUM('集計表 日本人'!N191,'集計表 外国人'!N191)</f>
        <v>77</v>
      </c>
      <c r="O191" s="12">
        <f>SUM('集計表 日本人'!O191,'集計表 外国人'!O191)</f>
        <v>46</v>
      </c>
    </row>
    <row r="192" spans="1:15" s="4" customFormat="1" ht="15.95" customHeight="1" x14ac:dyDescent="0.15">
      <c r="A192" s="11" t="s">
        <v>511</v>
      </c>
      <c r="B192" s="12">
        <f>SUM('集計表 日本人'!B192,'集計表 外国人'!B192)</f>
        <v>65</v>
      </c>
      <c r="C192" s="12">
        <f>SUM('集計表 日本人'!C192,'集計表 外国人'!C192)</f>
        <v>56</v>
      </c>
      <c r="D192" s="12">
        <f>SUM('集計表 日本人'!D192,'集計表 外国人'!D192)</f>
        <v>121</v>
      </c>
      <c r="E192" s="12">
        <f>SUM('集計表 日本人'!E192,'集計表 外国人'!E192)</f>
        <v>65</v>
      </c>
      <c r="F192" s="13" t="s">
        <v>541</v>
      </c>
      <c r="G192" s="12">
        <f>SUM('集計表 日本人'!G192,'集計表 外国人'!G192)</f>
        <v>173</v>
      </c>
      <c r="H192" s="12">
        <f>SUM('集計表 日本人'!H192,'集計表 外国人'!H192)</f>
        <v>207</v>
      </c>
      <c r="I192" s="12">
        <f>SUM('集計表 日本人'!I192,'集計表 外国人'!I192)</f>
        <v>380</v>
      </c>
      <c r="J192" s="12">
        <f>SUM('集計表 日本人'!J192,'集計表 外国人'!J192)</f>
        <v>200</v>
      </c>
      <c r="K192" s="13" t="s">
        <v>571</v>
      </c>
      <c r="L192" s="12">
        <f>SUM('集計表 日本人'!L192,'集計表 外国人'!L192)</f>
        <v>78</v>
      </c>
      <c r="M192" s="12">
        <f>SUM('集計表 日本人'!M192,'集計表 外国人'!M192)</f>
        <v>73</v>
      </c>
      <c r="N192" s="12">
        <f>SUM('集計表 日本人'!N192,'集計表 外国人'!N192)</f>
        <v>151</v>
      </c>
      <c r="O192" s="12">
        <f>SUM('集計表 日本人'!O192,'集計表 外国人'!O192)</f>
        <v>73</v>
      </c>
    </row>
    <row r="193" spans="1:15" s="4" customFormat="1" ht="15.95" customHeight="1" x14ac:dyDescent="0.15">
      <c r="A193" s="11" t="s">
        <v>512</v>
      </c>
      <c r="B193" s="12">
        <f>SUM('集計表 日本人'!B193,'集計表 外国人'!B193)</f>
        <v>84</v>
      </c>
      <c r="C193" s="12">
        <f>SUM('集計表 日本人'!C193,'集計表 外国人'!C193)</f>
        <v>181</v>
      </c>
      <c r="D193" s="12">
        <f>SUM('集計表 日本人'!D193,'集計表 外国人'!D193)</f>
        <v>265</v>
      </c>
      <c r="E193" s="12">
        <f>SUM('集計表 日本人'!E193,'集計表 外国人'!E193)</f>
        <v>171</v>
      </c>
      <c r="F193" s="13" t="s">
        <v>542</v>
      </c>
      <c r="G193" s="12">
        <f>SUM('集計表 日本人'!G193,'集計表 外国人'!G193)</f>
        <v>37</v>
      </c>
      <c r="H193" s="12">
        <f>SUM('集計表 日本人'!H193,'集計表 外国人'!H193)</f>
        <v>65</v>
      </c>
      <c r="I193" s="12">
        <f>SUM('集計表 日本人'!I193,'集計表 外国人'!I193)</f>
        <v>102</v>
      </c>
      <c r="J193" s="12">
        <f>SUM('集計表 日本人'!J193,'集計表 外国人'!J193)</f>
        <v>54</v>
      </c>
      <c r="K193" s="13" t="s">
        <v>572</v>
      </c>
      <c r="L193" s="12">
        <f>SUM('集計表 日本人'!L193,'集計表 外国人'!L193)</f>
        <v>16</v>
      </c>
      <c r="M193" s="12">
        <f>SUM('集計表 日本人'!M193,'集計表 外国人'!M193)</f>
        <v>19</v>
      </c>
      <c r="N193" s="12">
        <f>SUM('集計表 日本人'!N193,'集計表 外国人'!N193)</f>
        <v>35</v>
      </c>
      <c r="O193" s="12">
        <f>SUM('集計表 日本人'!O193,'集計表 外国人'!O193)</f>
        <v>19</v>
      </c>
    </row>
    <row r="194" spans="1:15" s="4" customFormat="1" ht="15.95" customHeight="1" x14ac:dyDescent="0.15">
      <c r="A194" s="11" t="s">
        <v>513</v>
      </c>
      <c r="B194" s="12">
        <f>SUM('集計表 日本人'!B194,'集計表 外国人'!B194)</f>
        <v>63</v>
      </c>
      <c r="C194" s="12">
        <f>SUM('集計表 日本人'!C194,'集計表 外国人'!C194)</f>
        <v>88</v>
      </c>
      <c r="D194" s="12">
        <f>SUM('集計表 日本人'!D194,'集計表 外国人'!D194)</f>
        <v>151</v>
      </c>
      <c r="E194" s="12">
        <f>SUM('集計表 日本人'!E194,'集計表 外国人'!E194)</f>
        <v>77</v>
      </c>
      <c r="F194" s="13" t="s">
        <v>543</v>
      </c>
      <c r="G194" s="12">
        <f>SUM('集計表 日本人'!G194,'集計表 外国人'!G194)</f>
        <v>19</v>
      </c>
      <c r="H194" s="12">
        <f>SUM('集計表 日本人'!H194,'集計表 外国人'!H194)</f>
        <v>25</v>
      </c>
      <c r="I194" s="12">
        <f>SUM('集計表 日本人'!I194,'集計表 外国人'!I194)</f>
        <v>44</v>
      </c>
      <c r="J194" s="12">
        <f>SUM('集計表 日本人'!J194,'集計表 外国人'!J194)</f>
        <v>22</v>
      </c>
      <c r="K194" s="13" t="s">
        <v>573</v>
      </c>
      <c r="L194" s="12">
        <f>SUM('集計表 日本人'!L194,'集計表 外国人'!L194)</f>
        <v>51</v>
      </c>
      <c r="M194" s="12">
        <f>SUM('集計表 日本人'!M194,'集計表 外国人'!M194)</f>
        <v>55</v>
      </c>
      <c r="N194" s="12">
        <f>SUM('集計表 日本人'!N194,'集計表 外国人'!N194)</f>
        <v>106</v>
      </c>
      <c r="O194" s="12">
        <f>SUM('集計表 日本人'!O194,'集計表 外国人'!O194)</f>
        <v>52</v>
      </c>
    </row>
    <row r="195" spans="1:15" s="4" customFormat="1" ht="15.95" customHeight="1" x14ac:dyDescent="0.15">
      <c r="A195" s="11" t="s">
        <v>514</v>
      </c>
      <c r="B195" s="12">
        <f>SUM('集計表 日本人'!B195,'集計表 外国人'!B195)</f>
        <v>139</v>
      </c>
      <c r="C195" s="12">
        <f>SUM('集計表 日本人'!C195,'集計表 外国人'!C195)</f>
        <v>162</v>
      </c>
      <c r="D195" s="12">
        <f>SUM('集計表 日本人'!D195,'集計表 外国人'!D195)</f>
        <v>301</v>
      </c>
      <c r="E195" s="12">
        <f>SUM('集計表 日本人'!E195,'集計表 外国人'!E195)</f>
        <v>167</v>
      </c>
      <c r="F195" s="13" t="s">
        <v>544</v>
      </c>
      <c r="G195" s="12">
        <f>SUM('集計表 日本人'!G195,'集計表 外国人'!G195)</f>
        <v>27</v>
      </c>
      <c r="H195" s="12">
        <f>SUM('集計表 日本人'!H195,'集計表 外国人'!H195)</f>
        <v>27</v>
      </c>
      <c r="I195" s="12">
        <f>SUM('集計表 日本人'!I195,'集計表 外国人'!I195)</f>
        <v>54</v>
      </c>
      <c r="J195" s="12">
        <f>SUM('集計表 日本人'!J195,'集計表 外国人'!J195)</f>
        <v>32</v>
      </c>
      <c r="K195" s="13" t="s">
        <v>574</v>
      </c>
      <c r="L195" s="12">
        <f>SUM('集計表 日本人'!L195,'集計表 外国人'!L195)</f>
        <v>55</v>
      </c>
      <c r="M195" s="12">
        <f>SUM('集計表 日本人'!M195,'集計表 外国人'!M195)</f>
        <v>69</v>
      </c>
      <c r="N195" s="12">
        <f>SUM('集計表 日本人'!N195,'集計表 外国人'!N195)</f>
        <v>124</v>
      </c>
      <c r="O195" s="12">
        <f>SUM('集計表 日本人'!O195,'集計表 外国人'!O195)</f>
        <v>62</v>
      </c>
    </row>
    <row r="196" spans="1:15" s="4" customFormat="1" ht="15.95" customHeight="1" x14ac:dyDescent="0.15">
      <c r="A196" s="11" t="s">
        <v>515</v>
      </c>
      <c r="B196" s="12">
        <f>SUM('集計表 日本人'!B196,'集計表 外国人'!B196)</f>
        <v>133</v>
      </c>
      <c r="C196" s="12">
        <f>SUM('集計表 日本人'!C196,'集計表 外国人'!C196)</f>
        <v>138</v>
      </c>
      <c r="D196" s="12">
        <f>SUM('集計表 日本人'!D196,'集計表 外国人'!D196)</f>
        <v>271</v>
      </c>
      <c r="E196" s="12">
        <f>SUM('集計表 日本人'!E196,'集計表 外国人'!E196)</f>
        <v>138</v>
      </c>
      <c r="F196" s="13" t="s">
        <v>545</v>
      </c>
      <c r="G196" s="12">
        <f>SUM('集計表 日本人'!G196,'集計表 外国人'!G196)</f>
        <v>17</v>
      </c>
      <c r="H196" s="12">
        <f>SUM('集計表 日本人'!H196,'集計表 外国人'!H196)</f>
        <v>28</v>
      </c>
      <c r="I196" s="12">
        <f>SUM('集計表 日本人'!I196,'集計表 外国人'!I196)</f>
        <v>45</v>
      </c>
      <c r="J196" s="12">
        <f>SUM('集計表 日本人'!J196,'集計表 外国人'!J196)</f>
        <v>22</v>
      </c>
      <c r="K196" s="13" t="s">
        <v>575</v>
      </c>
      <c r="L196" s="12">
        <f>SUM('集計表 日本人'!L196,'集計表 外国人'!L196)</f>
        <v>58</v>
      </c>
      <c r="M196" s="12">
        <f>SUM('集計表 日本人'!M196,'集計表 外国人'!M196)</f>
        <v>62</v>
      </c>
      <c r="N196" s="12">
        <f>SUM('集計表 日本人'!N196,'集計表 外国人'!N196)</f>
        <v>120</v>
      </c>
      <c r="O196" s="12">
        <f>SUM('集計表 日本人'!O196,'集計表 外国人'!O196)</f>
        <v>54</v>
      </c>
    </row>
    <row r="197" spans="1:15" s="4" customFormat="1" ht="15.95" customHeight="1" x14ac:dyDescent="0.15">
      <c r="A197" s="11" t="s">
        <v>516</v>
      </c>
      <c r="B197" s="12">
        <f>SUM('集計表 日本人'!B197,'集計表 外国人'!B197)</f>
        <v>50</v>
      </c>
      <c r="C197" s="12">
        <f>SUM('集計表 日本人'!C197,'集計表 外国人'!C197)</f>
        <v>64</v>
      </c>
      <c r="D197" s="12">
        <f>SUM('集計表 日本人'!D197,'集計表 外国人'!D197)</f>
        <v>114</v>
      </c>
      <c r="E197" s="12">
        <f>SUM('集計表 日本人'!E197,'集計表 外国人'!E197)</f>
        <v>61</v>
      </c>
      <c r="F197" s="13" t="s">
        <v>546</v>
      </c>
      <c r="G197" s="12">
        <f>SUM('集計表 日本人'!G197,'集計表 外国人'!G197)</f>
        <v>23</v>
      </c>
      <c r="H197" s="12">
        <f>SUM('集計表 日本人'!H197,'集計表 外国人'!H197)</f>
        <v>24</v>
      </c>
      <c r="I197" s="12">
        <f>SUM('集計表 日本人'!I197,'集計表 外国人'!I197)</f>
        <v>47</v>
      </c>
      <c r="J197" s="12">
        <f>SUM('集計表 日本人'!J197,'集計表 外国人'!J197)</f>
        <v>23</v>
      </c>
      <c r="K197" s="13" t="s">
        <v>576</v>
      </c>
      <c r="L197" s="12">
        <f>SUM('集計表 日本人'!L197,'集計表 外国人'!L197)</f>
        <v>53</v>
      </c>
      <c r="M197" s="12">
        <f>SUM('集計表 日本人'!M197,'集計表 外国人'!M197)</f>
        <v>50</v>
      </c>
      <c r="N197" s="12">
        <f>SUM('集計表 日本人'!N197,'集計表 外国人'!N197)</f>
        <v>103</v>
      </c>
      <c r="O197" s="12">
        <f>SUM('集計表 日本人'!O197,'集計表 外国人'!O197)</f>
        <v>54</v>
      </c>
    </row>
    <row r="198" spans="1:15" s="4" customFormat="1" ht="15.95" customHeight="1" x14ac:dyDescent="0.15">
      <c r="A198" s="11" t="s">
        <v>517</v>
      </c>
      <c r="B198" s="12">
        <f>SUM('集計表 日本人'!B198,'集計表 外国人'!B198)</f>
        <v>219</v>
      </c>
      <c r="C198" s="12">
        <f>SUM('集計表 日本人'!C198,'集計表 外国人'!C198)</f>
        <v>279</v>
      </c>
      <c r="D198" s="12">
        <f>SUM('集計表 日本人'!D198,'集計表 外国人'!D198)</f>
        <v>498</v>
      </c>
      <c r="E198" s="12">
        <f>SUM('集計表 日本人'!E198,'集計表 外国人'!E198)</f>
        <v>246</v>
      </c>
      <c r="F198" s="13" t="s">
        <v>547</v>
      </c>
      <c r="G198" s="12">
        <f>SUM('集計表 日本人'!G198,'集計表 外国人'!G198)</f>
        <v>17</v>
      </c>
      <c r="H198" s="12">
        <f>SUM('集計表 日本人'!H198,'集計表 外国人'!H198)</f>
        <v>22</v>
      </c>
      <c r="I198" s="12">
        <f>SUM('集計表 日本人'!I198,'集計表 外国人'!I198)</f>
        <v>39</v>
      </c>
      <c r="J198" s="12">
        <f>SUM('集計表 日本人'!J198,'集計表 外国人'!J198)</f>
        <v>17</v>
      </c>
      <c r="K198" s="13" t="s">
        <v>577</v>
      </c>
      <c r="L198" s="12">
        <f>SUM('集計表 日本人'!L198,'集計表 外国人'!L198)</f>
        <v>40</v>
      </c>
      <c r="M198" s="12">
        <f>SUM('集計表 日本人'!M198,'集計表 外国人'!M198)</f>
        <v>41</v>
      </c>
      <c r="N198" s="12">
        <f>SUM('集計表 日本人'!N198,'集計表 外国人'!N198)</f>
        <v>81</v>
      </c>
      <c r="O198" s="12">
        <f>SUM('集計表 日本人'!O198,'集計表 外国人'!O198)</f>
        <v>42</v>
      </c>
    </row>
    <row r="199" spans="1:15" s="4" customFormat="1" ht="15.95" customHeight="1" x14ac:dyDescent="0.15">
      <c r="A199" s="11" t="s">
        <v>518</v>
      </c>
      <c r="B199" s="12">
        <f>SUM('集計表 日本人'!B199,'集計表 外国人'!B199)</f>
        <v>105</v>
      </c>
      <c r="C199" s="12">
        <f>SUM('集計表 日本人'!C199,'集計表 外国人'!C199)</f>
        <v>119</v>
      </c>
      <c r="D199" s="12">
        <f>SUM('集計表 日本人'!D199,'集計表 外国人'!D199)</f>
        <v>224</v>
      </c>
      <c r="E199" s="12">
        <f>SUM('集計表 日本人'!E199,'集計表 外国人'!E199)</f>
        <v>107</v>
      </c>
      <c r="F199" s="13" t="s">
        <v>548</v>
      </c>
      <c r="G199" s="12">
        <f>SUM('集計表 日本人'!G199,'集計表 外国人'!G199)</f>
        <v>7</v>
      </c>
      <c r="H199" s="12">
        <f>SUM('集計表 日本人'!H199,'集計表 外国人'!H199)</f>
        <v>6</v>
      </c>
      <c r="I199" s="12">
        <f>SUM('集計表 日本人'!I199,'集計表 外国人'!I199)</f>
        <v>13</v>
      </c>
      <c r="J199" s="12">
        <f>SUM('集計表 日本人'!J199,'集計表 外国人'!J199)</f>
        <v>7</v>
      </c>
      <c r="K199" s="13" t="s">
        <v>578</v>
      </c>
      <c r="L199" s="12">
        <f>SUM('集計表 日本人'!L199,'集計表 外国人'!L199)</f>
        <v>29</v>
      </c>
      <c r="M199" s="12">
        <f>SUM('集計表 日本人'!M199,'集計表 外国人'!M199)</f>
        <v>38</v>
      </c>
      <c r="N199" s="12">
        <f>SUM('集計表 日本人'!N199,'集計表 外国人'!N199)</f>
        <v>67</v>
      </c>
      <c r="O199" s="12">
        <f>SUM('集計表 日本人'!O199,'集計表 外国人'!O199)</f>
        <v>37</v>
      </c>
    </row>
    <row r="200" spans="1:15" s="4" customFormat="1" ht="15.95" customHeight="1" x14ac:dyDescent="0.15">
      <c r="A200" s="11" t="s">
        <v>519</v>
      </c>
      <c r="B200" s="12">
        <f>SUM('集計表 日本人'!B200,'集計表 外国人'!B200)</f>
        <v>201</v>
      </c>
      <c r="C200" s="12">
        <f>SUM('集計表 日本人'!C200,'集計表 外国人'!C200)</f>
        <v>220</v>
      </c>
      <c r="D200" s="12">
        <f>SUM('集計表 日本人'!D200,'集計表 外国人'!D200)</f>
        <v>421</v>
      </c>
      <c r="E200" s="12">
        <f>SUM('集計表 日本人'!E200,'集計表 外国人'!E200)</f>
        <v>196</v>
      </c>
      <c r="F200" s="13" t="s">
        <v>549</v>
      </c>
      <c r="G200" s="12">
        <f>SUM('集計表 日本人'!G200,'集計表 外国人'!G200)</f>
        <v>22</v>
      </c>
      <c r="H200" s="12">
        <f>SUM('集計表 日本人'!H200,'集計表 外国人'!H200)</f>
        <v>23</v>
      </c>
      <c r="I200" s="12">
        <f>SUM('集計表 日本人'!I200,'集計表 外国人'!I200)</f>
        <v>45</v>
      </c>
      <c r="J200" s="12">
        <f>SUM('集計表 日本人'!J200,'集計表 外国人'!J200)</f>
        <v>23</v>
      </c>
      <c r="K200" s="13" t="s">
        <v>579</v>
      </c>
      <c r="L200" s="12">
        <f>SUM('集計表 日本人'!L200,'集計表 外国人'!L200)</f>
        <v>3</v>
      </c>
      <c r="M200" s="12">
        <f>SUM('集計表 日本人'!M200,'集計表 外国人'!M200)</f>
        <v>6</v>
      </c>
      <c r="N200" s="12">
        <f>SUM('集計表 日本人'!N200,'集計表 外国人'!N200)</f>
        <v>9</v>
      </c>
      <c r="O200" s="12">
        <f>SUM('集計表 日本人'!O200,'集計表 外国人'!O200)</f>
        <v>5</v>
      </c>
    </row>
    <row r="201" spans="1:15" s="4" customFormat="1" ht="15.95" customHeight="1" x14ac:dyDescent="0.15">
      <c r="A201" s="11" t="s">
        <v>520</v>
      </c>
      <c r="B201" s="12">
        <f>SUM('集計表 日本人'!B201,'集計表 外国人'!B201)</f>
        <v>97</v>
      </c>
      <c r="C201" s="12">
        <f>SUM('集計表 日本人'!C201,'集計表 外国人'!C201)</f>
        <v>103</v>
      </c>
      <c r="D201" s="12">
        <f>SUM('集計表 日本人'!D201,'集計表 外国人'!D201)</f>
        <v>200</v>
      </c>
      <c r="E201" s="12">
        <f>SUM('集計表 日本人'!E201,'集計表 外国人'!E201)</f>
        <v>82</v>
      </c>
      <c r="F201" s="13" t="s">
        <v>550</v>
      </c>
      <c r="G201" s="12">
        <f>SUM('集計表 日本人'!G201,'集計表 外国人'!G201)</f>
        <v>13</v>
      </c>
      <c r="H201" s="12">
        <f>SUM('集計表 日本人'!H201,'集計表 外国人'!H201)</f>
        <v>20</v>
      </c>
      <c r="I201" s="12">
        <f>SUM('集計表 日本人'!I201,'集計表 外国人'!I201)</f>
        <v>33</v>
      </c>
      <c r="J201" s="12">
        <f>SUM('集計表 日本人'!J201,'集計表 外国人'!J201)</f>
        <v>16</v>
      </c>
      <c r="K201" s="13" t="s">
        <v>580</v>
      </c>
      <c r="L201" s="12">
        <f>SUM('集計表 日本人'!L201,'集計表 外国人'!L201)</f>
        <v>0</v>
      </c>
      <c r="M201" s="12">
        <f>SUM('集計表 日本人'!M201,'集計表 外国人'!M201)</f>
        <v>0</v>
      </c>
      <c r="N201" s="12">
        <f>SUM('集計表 日本人'!N201,'集計表 外国人'!N201)</f>
        <v>0</v>
      </c>
      <c r="O201" s="12">
        <f>SUM('集計表 日本人'!O201,'集計表 外国人'!O201)</f>
        <v>0</v>
      </c>
    </row>
    <row r="202" spans="1:15" s="4" customFormat="1" ht="15.95" customHeight="1" x14ac:dyDescent="0.15">
      <c r="A202" s="11" t="s">
        <v>521</v>
      </c>
      <c r="B202" s="12">
        <f>SUM('集計表 日本人'!B202,'集計表 外国人'!B202)</f>
        <v>123</v>
      </c>
      <c r="C202" s="12">
        <f>SUM('集計表 日本人'!C202,'集計表 外国人'!C202)</f>
        <v>142</v>
      </c>
      <c r="D202" s="12">
        <f>SUM('集計表 日本人'!D202,'集計表 外国人'!D202)</f>
        <v>265</v>
      </c>
      <c r="E202" s="12">
        <f>SUM('集計表 日本人'!E202,'集計表 外国人'!E202)</f>
        <v>130</v>
      </c>
      <c r="F202" s="13" t="s">
        <v>551</v>
      </c>
      <c r="G202" s="12">
        <f>SUM('集計表 日本人'!G202,'集計表 外国人'!G202)</f>
        <v>31</v>
      </c>
      <c r="H202" s="12">
        <f>SUM('集計表 日本人'!H202,'集計表 外国人'!H202)</f>
        <v>31</v>
      </c>
      <c r="I202" s="12">
        <f>SUM('集計表 日本人'!I202,'集計表 外国人'!I202)</f>
        <v>62</v>
      </c>
      <c r="J202" s="12">
        <f>SUM('集計表 日本人'!J202,'集計表 外国人'!J202)</f>
        <v>35</v>
      </c>
      <c r="K202" s="13" t="s">
        <v>581</v>
      </c>
      <c r="L202" s="12">
        <f>SUM('集計表 日本人'!L202,'集計表 外国人'!L202)</f>
        <v>57</v>
      </c>
      <c r="M202" s="12">
        <f>SUM('集計表 日本人'!M202,'集計表 外国人'!M202)</f>
        <v>88</v>
      </c>
      <c r="N202" s="12">
        <f>SUM('集計表 日本人'!N202,'集計表 外国人'!N202)</f>
        <v>145</v>
      </c>
      <c r="O202" s="12">
        <f>SUM('集計表 日本人'!O202,'集計表 外国人'!O202)</f>
        <v>82</v>
      </c>
    </row>
    <row r="203" spans="1:15" s="4" customFormat="1" ht="15.95" customHeight="1" x14ac:dyDescent="0.15">
      <c r="A203" s="11" t="s">
        <v>522</v>
      </c>
      <c r="B203" s="12">
        <f>SUM('集計表 日本人'!B203,'集計表 外国人'!B203)</f>
        <v>63</v>
      </c>
      <c r="C203" s="12">
        <f>SUM('集計表 日本人'!C203,'集計表 外国人'!C203)</f>
        <v>77</v>
      </c>
      <c r="D203" s="12">
        <f>SUM('集計表 日本人'!D203,'集計表 外国人'!D203)</f>
        <v>140</v>
      </c>
      <c r="E203" s="12">
        <f>SUM('集計表 日本人'!E203,'集計表 外国人'!E203)</f>
        <v>71</v>
      </c>
      <c r="F203" s="13" t="s">
        <v>552</v>
      </c>
      <c r="G203" s="12">
        <f>SUM('集計表 日本人'!G203,'集計表 外国人'!G203)</f>
        <v>2</v>
      </c>
      <c r="H203" s="12">
        <f>SUM('集計表 日本人'!H203,'集計表 外国人'!H203)</f>
        <v>4</v>
      </c>
      <c r="I203" s="12">
        <f>SUM('集計表 日本人'!I203,'集計表 外国人'!I203)</f>
        <v>6</v>
      </c>
      <c r="J203" s="12">
        <f>SUM('集計表 日本人'!J203,'集計表 外国人'!J203)</f>
        <v>3</v>
      </c>
      <c r="K203" s="13" t="s">
        <v>582</v>
      </c>
      <c r="L203" s="12">
        <f>SUM('集計表 日本人'!L203,'集計表 外国人'!L203)</f>
        <v>39</v>
      </c>
      <c r="M203" s="12">
        <f>SUM('集計表 日本人'!M203,'集計表 外国人'!M203)</f>
        <v>36</v>
      </c>
      <c r="N203" s="12">
        <f>SUM('集計表 日本人'!N203,'集計表 外国人'!N203)</f>
        <v>75</v>
      </c>
      <c r="O203" s="12">
        <f>SUM('集計表 日本人'!O203,'集計表 外国人'!O203)</f>
        <v>46</v>
      </c>
    </row>
    <row r="204" spans="1:15" s="4" customFormat="1" ht="15.95" customHeight="1" x14ac:dyDescent="0.15">
      <c r="A204" s="14" t="s">
        <v>523</v>
      </c>
      <c r="B204" s="15">
        <f>SUM('集計表 日本人'!B204,'集計表 外国人'!B204)</f>
        <v>49</v>
      </c>
      <c r="C204" s="15">
        <f>SUM('集計表 日本人'!C204,'集計表 外国人'!C204)</f>
        <v>56</v>
      </c>
      <c r="D204" s="15">
        <f>SUM('集計表 日本人'!D204,'集計表 外国人'!D204)</f>
        <v>105</v>
      </c>
      <c r="E204" s="15">
        <f>SUM('集計表 日本人'!E204,'集計表 外国人'!E204)</f>
        <v>57</v>
      </c>
      <c r="F204" s="16" t="s">
        <v>553</v>
      </c>
      <c r="G204" s="15">
        <f>SUM('集計表 日本人'!G204,'集計表 外国人'!G204)</f>
        <v>11</v>
      </c>
      <c r="H204" s="15">
        <f>SUM('集計表 日本人'!H204,'集計表 外国人'!H204)</f>
        <v>13</v>
      </c>
      <c r="I204" s="15">
        <f>SUM('集計表 日本人'!I204,'集計表 外国人'!I204)</f>
        <v>24</v>
      </c>
      <c r="J204" s="15">
        <f>SUM('集計表 日本人'!J204,'集計表 外国人'!J204)</f>
        <v>18</v>
      </c>
      <c r="K204" s="16" t="s">
        <v>583</v>
      </c>
      <c r="L204" s="15">
        <f>SUM('集計表 日本人'!L204,'集計表 外国人'!L204)</f>
        <v>0</v>
      </c>
      <c r="M204" s="15">
        <f>SUM('集計表 日本人'!M204,'集計表 外国人'!M204)</f>
        <v>0</v>
      </c>
      <c r="N204" s="15">
        <f>SUM('集計表 日本人'!N204,'集計表 外国人'!N204)</f>
        <v>0</v>
      </c>
      <c r="O204" s="15">
        <f>SUM('集計表 日本人'!O204,'集計表 外国人'!O204)</f>
        <v>0</v>
      </c>
    </row>
    <row r="205" spans="1:15" ht="17.25" x14ac:dyDescent="0.15">
      <c r="A205" s="19" t="str">
        <f>A171</f>
        <v>北海道岩見沢市　　　　　　　　　　　　　</v>
      </c>
      <c r="E205" s="2" t="str">
        <f>E171</f>
        <v>住所別人口及び世帯数統計表</v>
      </c>
      <c r="F205" s="2"/>
      <c r="G205" s="2"/>
      <c r="H205" s="2"/>
      <c r="I205" s="2"/>
      <c r="J205" s="2"/>
      <c r="K205" s="4"/>
      <c r="N205" s="5"/>
      <c r="O205" s="3" t="s">
        <v>892</v>
      </c>
    </row>
    <row r="206" spans="1:15" x14ac:dyDescent="0.15">
      <c r="K206" s="17" t="str">
        <f>K172</f>
        <v xml:space="preserve">令和　２年　９月分　　　　             </v>
      </c>
      <c r="L206" s="17" t="str">
        <f>L172</f>
        <v>令和　２年１０月　２日           作成</v>
      </c>
      <c r="M206" s="18"/>
      <c r="N206" s="17"/>
      <c r="O206" s="3" t="str">
        <f>O172</f>
        <v>（全体）</v>
      </c>
    </row>
    <row r="208" spans="1:15" s="4" customFormat="1" ht="15.95" customHeight="1" x14ac:dyDescent="0.15">
      <c r="A208" s="6" t="s">
        <v>905</v>
      </c>
      <c r="B208" s="6" t="s">
        <v>2</v>
      </c>
      <c r="C208" s="6" t="s">
        <v>3</v>
      </c>
      <c r="D208" s="6" t="s">
        <v>4</v>
      </c>
      <c r="E208" s="6" t="s">
        <v>5</v>
      </c>
      <c r="F208" s="7" t="s">
        <v>905</v>
      </c>
      <c r="G208" s="6" t="s">
        <v>2</v>
      </c>
      <c r="H208" s="6" t="s">
        <v>3</v>
      </c>
      <c r="I208" s="6" t="s">
        <v>4</v>
      </c>
      <c r="J208" s="6" t="s">
        <v>5</v>
      </c>
      <c r="K208" s="7" t="s">
        <v>905</v>
      </c>
      <c r="L208" s="6" t="s">
        <v>2</v>
      </c>
      <c r="M208" s="6" t="s">
        <v>3</v>
      </c>
      <c r="N208" s="6" t="s">
        <v>4</v>
      </c>
      <c r="O208" s="6" t="s">
        <v>5</v>
      </c>
    </row>
    <row r="209" spans="1:15" s="4" customFormat="1" ht="15.95" customHeight="1" x14ac:dyDescent="0.15">
      <c r="A209" s="8" t="s">
        <v>668</v>
      </c>
      <c r="B209" s="9">
        <f>SUM('集計表 日本人'!B209,'集計表 外国人'!B209)</f>
        <v>35</v>
      </c>
      <c r="C209" s="9">
        <f>SUM('集計表 日本人'!C209,'集計表 外国人'!C209)</f>
        <v>41</v>
      </c>
      <c r="D209" s="9">
        <f>SUM('集計表 日本人'!D209,'集計表 外国人'!D209)</f>
        <v>76</v>
      </c>
      <c r="E209" s="9">
        <f>SUM('集計表 日本人'!E209,'集計表 外国人'!E209)</f>
        <v>35</v>
      </c>
      <c r="F209" s="10" t="s">
        <v>605</v>
      </c>
      <c r="G209" s="9">
        <f>SUM('集計表 日本人'!G209,'集計表 外国人'!G209)</f>
        <v>30</v>
      </c>
      <c r="H209" s="9">
        <f>SUM('集計表 日本人'!H209,'集計表 外国人'!H209)</f>
        <v>29</v>
      </c>
      <c r="I209" s="9">
        <f>SUM('集計表 日本人'!I209,'集計表 外国人'!I209)</f>
        <v>59</v>
      </c>
      <c r="J209" s="9">
        <f>SUM('集計表 日本人'!J209,'集計表 外国人'!J209)</f>
        <v>35</v>
      </c>
      <c r="K209" s="10" t="s">
        <v>635</v>
      </c>
      <c r="L209" s="9">
        <f>SUM('集計表 日本人'!L209,'集計表 外国人'!L209)</f>
        <v>45</v>
      </c>
      <c r="M209" s="9">
        <f>SUM('集計表 日本人'!M209,'集計表 外国人'!M209)</f>
        <v>54</v>
      </c>
      <c r="N209" s="9">
        <f>SUM('集計表 日本人'!N209,'集計表 外国人'!N209)</f>
        <v>99</v>
      </c>
      <c r="O209" s="9">
        <f>SUM('集計表 日本人'!O209,'集計表 外国人'!O209)</f>
        <v>48</v>
      </c>
    </row>
    <row r="210" spans="1:15" s="4" customFormat="1" ht="15.95" customHeight="1" x14ac:dyDescent="0.15">
      <c r="A210" s="11" t="s">
        <v>669</v>
      </c>
      <c r="B210" s="12">
        <f>SUM('集計表 日本人'!B210,'集計表 外国人'!B210)</f>
        <v>78</v>
      </c>
      <c r="C210" s="12">
        <f>SUM('集計表 日本人'!C210,'集計表 外国人'!C210)</f>
        <v>88</v>
      </c>
      <c r="D210" s="12">
        <f>SUM('集計表 日本人'!D210,'集計表 外国人'!D210)</f>
        <v>166</v>
      </c>
      <c r="E210" s="12">
        <f>SUM('集計表 日本人'!E210,'集計表 外国人'!E210)</f>
        <v>64</v>
      </c>
      <c r="F210" s="13" t="s">
        <v>606</v>
      </c>
      <c r="G210" s="12">
        <f>SUM('集計表 日本人'!G210,'集計表 外国人'!G210)</f>
        <v>44</v>
      </c>
      <c r="H210" s="12">
        <f>SUM('集計表 日本人'!H210,'集計表 外国人'!H210)</f>
        <v>51</v>
      </c>
      <c r="I210" s="12">
        <f>SUM('集計表 日本人'!I210,'集計表 外国人'!I210)</f>
        <v>95</v>
      </c>
      <c r="J210" s="12">
        <f>SUM('集計表 日本人'!J210,'集計表 外国人'!J210)</f>
        <v>58</v>
      </c>
      <c r="K210" s="13" t="s">
        <v>636</v>
      </c>
      <c r="L210" s="12">
        <f>SUM('集計表 日本人'!L210,'集計表 外国人'!L210)</f>
        <v>27</v>
      </c>
      <c r="M210" s="12">
        <f>SUM('集計表 日本人'!M210,'集計表 外国人'!M210)</f>
        <v>27</v>
      </c>
      <c r="N210" s="12">
        <f>SUM('集計表 日本人'!N210,'集計表 外国人'!N210)</f>
        <v>54</v>
      </c>
      <c r="O210" s="12">
        <f>SUM('集計表 日本人'!O210,'集計表 外国人'!O210)</f>
        <v>28</v>
      </c>
    </row>
    <row r="211" spans="1:15" s="4" customFormat="1" ht="15.95" customHeight="1" x14ac:dyDescent="0.15">
      <c r="A211" s="11" t="s">
        <v>670</v>
      </c>
      <c r="B211" s="12">
        <f>SUM('集計表 日本人'!B211,'集計表 外国人'!B211)</f>
        <v>11</v>
      </c>
      <c r="C211" s="12">
        <f>SUM('集計表 日本人'!C211,'集計表 外国人'!C211)</f>
        <v>17</v>
      </c>
      <c r="D211" s="12">
        <f>SUM('集計表 日本人'!D211,'集計表 外国人'!D211)</f>
        <v>28</v>
      </c>
      <c r="E211" s="12">
        <f>SUM('集計表 日本人'!E211,'集計表 外国人'!E211)</f>
        <v>13</v>
      </c>
      <c r="F211" s="13" t="s">
        <v>607</v>
      </c>
      <c r="G211" s="12">
        <f>SUM('集計表 日本人'!G211,'集計表 外国人'!G211)</f>
        <v>44</v>
      </c>
      <c r="H211" s="12">
        <f>SUM('集計表 日本人'!H211,'集計表 外国人'!H211)</f>
        <v>44</v>
      </c>
      <c r="I211" s="12">
        <f>SUM('集計表 日本人'!I211,'集計表 外国人'!I211)</f>
        <v>88</v>
      </c>
      <c r="J211" s="12">
        <f>SUM('集計表 日本人'!J211,'集計表 外国人'!J211)</f>
        <v>46</v>
      </c>
      <c r="K211" s="13" t="s">
        <v>637</v>
      </c>
      <c r="L211" s="12">
        <f>SUM('集計表 日本人'!L211,'集計表 外国人'!L211)</f>
        <v>0</v>
      </c>
      <c r="M211" s="12">
        <f>SUM('集計表 日本人'!M211,'集計表 外国人'!M211)</f>
        <v>0</v>
      </c>
      <c r="N211" s="12">
        <f>SUM('集計表 日本人'!N211,'集計表 外国人'!N211)</f>
        <v>0</v>
      </c>
      <c r="O211" s="12">
        <f>SUM('集計表 日本人'!O211,'集計表 外国人'!O211)</f>
        <v>0</v>
      </c>
    </row>
    <row r="212" spans="1:15" s="4" customFormat="1" ht="15.95" customHeight="1" x14ac:dyDescent="0.15">
      <c r="A212" s="11" t="s">
        <v>671</v>
      </c>
      <c r="B212" s="12">
        <f>SUM('集計表 日本人'!B212,'集計表 外国人'!B212)</f>
        <v>53</v>
      </c>
      <c r="C212" s="12">
        <f>SUM('集計表 日本人'!C212,'集計表 外国人'!C212)</f>
        <v>54</v>
      </c>
      <c r="D212" s="12">
        <f>SUM('集計表 日本人'!D212,'集計表 外国人'!D212)</f>
        <v>107</v>
      </c>
      <c r="E212" s="12">
        <f>SUM('集計表 日本人'!E212,'集計表 外国人'!E212)</f>
        <v>45</v>
      </c>
      <c r="F212" s="13" t="s">
        <v>608</v>
      </c>
      <c r="G212" s="12">
        <f>SUM('集計表 日本人'!G212,'集計表 外国人'!G212)</f>
        <v>6</v>
      </c>
      <c r="H212" s="12">
        <f>SUM('集計表 日本人'!H212,'集計表 外国人'!H212)</f>
        <v>5</v>
      </c>
      <c r="I212" s="12">
        <f>SUM('集計表 日本人'!I212,'集計表 外国人'!I212)</f>
        <v>11</v>
      </c>
      <c r="J212" s="12">
        <f>SUM('集計表 日本人'!J212,'集計表 外国人'!J212)</f>
        <v>6</v>
      </c>
      <c r="K212" s="13" t="s">
        <v>638</v>
      </c>
      <c r="L212" s="12">
        <f>SUM('集計表 日本人'!L212,'集計表 外国人'!L212)</f>
        <v>12</v>
      </c>
      <c r="M212" s="12">
        <f>SUM('集計表 日本人'!M212,'集計表 外国人'!M212)</f>
        <v>14</v>
      </c>
      <c r="N212" s="12">
        <f>SUM('集計表 日本人'!N212,'集計表 外国人'!N212)</f>
        <v>26</v>
      </c>
      <c r="O212" s="12">
        <f>SUM('集計表 日本人'!O212,'集計表 外国人'!O212)</f>
        <v>13</v>
      </c>
    </row>
    <row r="213" spans="1:15" s="4" customFormat="1" ht="15.95" customHeight="1" x14ac:dyDescent="0.15">
      <c r="A213" s="11" t="s">
        <v>672</v>
      </c>
      <c r="B213" s="12">
        <f>SUM('集計表 日本人'!B213,'集計表 外国人'!B213)</f>
        <v>13</v>
      </c>
      <c r="C213" s="12">
        <f>SUM('集計表 日本人'!C213,'集計表 外国人'!C213)</f>
        <v>14</v>
      </c>
      <c r="D213" s="12">
        <f>SUM('集計表 日本人'!D213,'集計表 外国人'!D213)</f>
        <v>27</v>
      </c>
      <c r="E213" s="12">
        <f>SUM('集計表 日本人'!E213,'集計表 外国人'!E213)</f>
        <v>13</v>
      </c>
      <c r="F213" s="13" t="s">
        <v>609</v>
      </c>
      <c r="G213" s="12">
        <f>SUM('集計表 日本人'!G213,'集計表 外国人'!G213)</f>
        <v>6</v>
      </c>
      <c r="H213" s="12">
        <f>SUM('集計表 日本人'!H213,'集計表 外国人'!H213)</f>
        <v>10</v>
      </c>
      <c r="I213" s="12">
        <f>SUM('集計表 日本人'!I213,'集計表 外国人'!I213)</f>
        <v>16</v>
      </c>
      <c r="J213" s="12">
        <f>SUM('集計表 日本人'!J213,'集計表 外国人'!J213)</f>
        <v>9</v>
      </c>
      <c r="K213" s="13" t="s">
        <v>639</v>
      </c>
      <c r="L213" s="12">
        <f>SUM('集計表 日本人'!L213,'集計表 外国人'!L213)</f>
        <v>47</v>
      </c>
      <c r="M213" s="12">
        <f>SUM('集計表 日本人'!M213,'集計表 外国人'!M213)</f>
        <v>56</v>
      </c>
      <c r="N213" s="12">
        <f>SUM('集計表 日本人'!N213,'集計表 外国人'!N213)</f>
        <v>103</v>
      </c>
      <c r="O213" s="12">
        <f>SUM('集計表 日本人'!O213,'集計表 外国人'!O213)</f>
        <v>48</v>
      </c>
    </row>
    <row r="214" spans="1:15" s="4" customFormat="1" ht="15.95" customHeight="1" x14ac:dyDescent="0.15">
      <c r="A214" s="11" t="s">
        <v>673</v>
      </c>
      <c r="B214" s="12">
        <f>SUM('集計表 日本人'!B214,'集計表 外国人'!B214)</f>
        <v>9</v>
      </c>
      <c r="C214" s="12">
        <f>SUM('集計表 日本人'!C214,'集計表 外国人'!C214)</f>
        <v>9</v>
      </c>
      <c r="D214" s="12">
        <f>SUM('集計表 日本人'!D214,'集計表 外国人'!D214)</f>
        <v>18</v>
      </c>
      <c r="E214" s="12">
        <f>SUM('集計表 日本人'!E214,'集計表 外国人'!E214)</f>
        <v>7</v>
      </c>
      <c r="F214" s="13" t="s">
        <v>610</v>
      </c>
      <c r="G214" s="12">
        <f>SUM('集計表 日本人'!G214,'集計表 外国人'!G214)</f>
        <v>70</v>
      </c>
      <c r="H214" s="12">
        <f>SUM('集計表 日本人'!H214,'集計表 外国人'!H214)</f>
        <v>73</v>
      </c>
      <c r="I214" s="12">
        <f>SUM('集計表 日本人'!I214,'集計表 外国人'!I214)</f>
        <v>143</v>
      </c>
      <c r="J214" s="12">
        <f>SUM('集計表 日本人'!J214,'集計表 外国人'!J214)</f>
        <v>74</v>
      </c>
      <c r="K214" s="13" t="s">
        <v>640</v>
      </c>
      <c r="L214" s="12">
        <f>SUM('集計表 日本人'!L214,'集計表 外国人'!L214)</f>
        <v>33</v>
      </c>
      <c r="M214" s="12">
        <f>SUM('集計表 日本人'!M214,'集計表 外国人'!M214)</f>
        <v>45</v>
      </c>
      <c r="N214" s="12">
        <f>SUM('集計表 日本人'!N214,'集計表 外国人'!N214)</f>
        <v>78</v>
      </c>
      <c r="O214" s="12">
        <f>SUM('集計表 日本人'!O214,'集計表 外国人'!O214)</f>
        <v>34</v>
      </c>
    </row>
    <row r="215" spans="1:15" s="4" customFormat="1" ht="15.95" customHeight="1" x14ac:dyDescent="0.15">
      <c r="A215" s="11" t="s">
        <v>674</v>
      </c>
      <c r="B215" s="12">
        <f>SUM('集計表 日本人'!B215,'集計表 外国人'!B215)</f>
        <v>2</v>
      </c>
      <c r="C215" s="12">
        <f>SUM('集計表 日本人'!C215,'集計表 外国人'!C215)</f>
        <v>3</v>
      </c>
      <c r="D215" s="12">
        <f>SUM('集計表 日本人'!D215,'集計表 外国人'!D215)</f>
        <v>5</v>
      </c>
      <c r="E215" s="12">
        <f>SUM('集計表 日本人'!E215,'集計表 外国人'!E215)</f>
        <v>3</v>
      </c>
      <c r="F215" s="13" t="s">
        <v>611</v>
      </c>
      <c r="G215" s="12">
        <f>SUM('集計表 日本人'!G215,'集計表 外国人'!G215)</f>
        <v>21</v>
      </c>
      <c r="H215" s="12">
        <f>SUM('集計表 日本人'!H215,'集計表 外国人'!H215)</f>
        <v>28</v>
      </c>
      <c r="I215" s="12">
        <f>SUM('集計表 日本人'!I215,'集計表 外国人'!I215)</f>
        <v>49</v>
      </c>
      <c r="J215" s="12">
        <f>SUM('集計表 日本人'!J215,'集計表 外国人'!J215)</f>
        <v>26</v>
      </c>
      <c r="K215" s="13" t="s">
        <v>641</v>
      </c>
      <c r="L215" s="12">
        <f>SUM('集計表 日本人'!L215,'集計表 外国人'!L215)</f>
        <v>37</v>
      </c>
      <c r="M215" s="12">
        <f>SUM('集計表 日本人'!M215,'集計表 外国人'!M215)</f>
        <v>34</v>
      </c>
      <c r="N215" s="12">
        <f>SUM('集計表 日本人'!N215,'集計表 外国人'!N215)</f>
        <v>71</v>
      </c>
      <c r="O215" s="12">
        <f>SUM('集計表 日本人'!O215,'集計表 外国人'!O215)</f>
        <v>38</v>
      </c>
    </row>
    <row r="216" spans="1:15" s="4" customFormat="1" ht="15.95" customHeight="1" x14ac:dyDescent="0.15">
      <c r="A216" s="11" t="s">
        <v>675</v>
      </c>
      <c r="B216" s="12">
        <f>SUM('集計表 日本人'!B216,'集計表 外国人'!B216)</f>
        <v>8</v>
      </c>
      <c r="C216" s="12">
        <f>SUM('集計表 日本人'!C216,'集計表 外国人'!C216)</f>
        <v>10</v>
      </c>
      <c r="D216" s="12">
        <f>SUM('集計表 日本人'!D216,'集計表 外国人'!D216)</f>
        <v>18</v>
      </c>
      <c r="E216" s="12">
        <f>SUM('集計表 日本人'!E216,'集計表 外国人'!E216)</f>
        <v>10</v>
      </c>
      <c r="F216" s="13" t="s">
        <v>612</v>
      </c>
      <c r="G216" s="12">
        <f>SUM('集計表 日本人'!G216,'集計表 外国人'!G216)</f>
        <v>41</v>
      </c>
      <c r="H216" s="12">
        <f>SUM('集計表 日本人'!H216,'集計表 外国人'!H216)</f>
        <v>42</v>
      </c>
      <c r="I216" s="12">
        <f>SUM('集計表 日本人'!I216,'集計表 外国人'!I216)</f>
        <v>83</v>
      </c>
      <c r="J216" s="12">
        <f>SUM('集計表 日本人'!J216,'集計表 外国人'!J216)</f>
        <v>37</v>
      </c>
      <c r="K216" s="13" t="s">
        <v>642</v>
      </c>
      <c r="L216" s="12">
        <f>SUM('集計表 日本人'!L216,'集計表 外国人'!L216)</f>
        <v>78</v>
      </c>
      <c r="M216" s="12">
        <f>SUM('集計表 日本人'!M216,'集計表 外国人'!M216)</f>
        <v>99</v>
      </c>
      <c r="N216" s="12">
        <f>SUM('集計表 日本人'!N216,'集計表 外国人'!N216)</f>
        <v>177</v>
      </c>
      <c r="O216" s="12">
        <f>SUM('集計表 日本人'!O216,'集計表 外国人'!O216)</f>
        <v>83</v>
      </c>
    </row>
    <row r="217" spans="1:15" s="4" customFormat="1" ht="15.95" customHeight="1" x14ac:dyDescent="0.15">
      <c r="A217" s="11" t="s">
        <v>676</v>
      </c>
      <c r="B217" s="12">
        <f>SUM('集計表 日本人'!B217,'集計表 外国人'!B217)</f>
        <v>0</v>
      </c>
      <c r="C217" s="12">
        <f>SUM('集計表 日本人'!C217,'集計表 外国人'!C217)</f>
        <v>0</v>
      </c>
      <c r="D217" s="12">
        <f>SUM('集計表 日本人'!D217,'集計表 外国人'!D217)</f>
        <v>0</v>
      </c>
      <c r="E217" s="12">
        <f>SUM('集計表 日本人'!E217,'集計表 外国人'!E217)</f>
        <v>0</v>
      </c>
      <c r="F217" s="13" t="s">
        <v>613</v>
      </c>
      <c r="G217" s="12">
        <f>SUM('集計表 日本人'!G217,'集計表 外国人'!G217)</f>
        <v>29</v>
      </c>
      <c r="H217" s="12">
        <f>SUM('集計表 日本人'!H217,'集計表 外国人'!H217)</f>
        <v>35</v>
      </c>
      <c r="I217" s="12">
        <f>SUM('集計表 日本人'!I217,'集計表 外国人'!I217)</f>
        <v>64</v>
      </c>
      <c r="J217" s="12">
        <f>SUM('集計表 日本人'!J217,'集計表 外国人'!J217)</f>
        <v>34</v>
      </c>
      <c r="K217" s="13" t="s">
        <v>643</v>
      </c>
      <c r="L217" s="12">
        <f>SUM('集計表 日本人'!L217,'集計表 外国人'!L217)</f>
        <v>41</v>
      </c>
      <c r="M217" s="12">
        <f>SUM('集計表 日本人'!M217,'集計表 外国人'!M217)</f>
        <v>53</v>
      </c>
      <c r="N217" s="12">
        <f>SUM('集計表 日本人'!N217,'集計表 外国人'!N217)</f>
        <v>94</v>
      </c>
      <c r="O217" s="12">
        <f>SUM('集計表 日本人'!O217,'集計表 外国人'!O217)</f>
        <v>47</v>
      </c>
    </row>
    <row r="218" spans="1:15" s="4" customFormat="1" ht="15.95" customHeight="1" x14ac:dyDescent="0.15">
      <c r="A218" s="11" t="s">
        <v>584</v>
      </c>
      <c r="B218" s="12">
        <f>SUM('集計表 日本人'!B218,'集計表 外国人'!B218)</f>
        <v>19</v>
      </c>
      <c r="C218" s="12">
        <f>SUM('集計表 日本人'!C218,'集計表 外国人'!C218)</f>
        <v>19</v>
      </c>
      <c r="D218" s="12">
        <f>SUM('集計表 日本人'!D218,'集計表 外国人'!D218)</f>
        <v>38</v>
      </c>
      <c r="E218" s="12">
        <f>SUM('集計表 日本人'!E218,'集計表 外国人'!E218)</f>
        <v>23</v>
      </c>
      <c r="F218" s="13" t="s">
        <v>614</v>
      </c>
      <c r="G218" s="12">
        <f>SUM('集計表 日本人'!G218,'集計表 外国人'!G218)</f>
        <v>11</v>
      </c>
      <c r="H218" s="12">
        <f>SUM('集計表 日本人'!H218,'集計表 外国人'!H218)</f>
        <v>15</v>
      </c>
      <c r="I218" s="12">
        <f>SUM('集計表 日本人'!I218,'集計表 外国人'!I218)</f>
        <v>26</v>
      </c>
      <c r="J218" s="12">
        <f>SUM('集計表 日本人'!J218,'集計表 外国人'!J218)</f>
        <v>13</v>
      </c>
      <c r="K218" s="13" t="s">
        <v>644</v>
      </c>
      <c r="L218" s="12">
        <f>SUM('集計表 日本人'!L218,'集計表 外国人'!L218)</f>
        <v>44</v>
      </c>
      <c r="M218" s="12">
        <f>SUM('集計表 日本人'!M218,'集計表 外国人'!M218)</f>
        <v>44</v>
      </c>
      <c r="N218" s="12">
        <f>SUM('集計表 日本人'!N218,'集計表 外国人'!N218)</f>
        <v>88</v>
      </c>
      <c r="O218" s="12">
        <f>SUM('集計表 日本人'!O218,'集計表 外国人'!O218)</f>
        <v>46</v>
      </c>
    </row>
    <row r="219" spans="1:15" s="4" customFormat="1" ht="15.95" customHeight="1" x14ac:dyDescent="0.15">
      <c r="A219" s="11" t="s">
        <v>585</v>
      </c>
      <c r="B219" s="12">
        <f>SUM('集計表 日本人'!B219,'集計表 外国人'!B219)</f>
        <v>29</v>
      </c>
      <c r="C219" s="12">
        <f>SUM('集計表 日本人'!C219,'集計表 外国人'!C219)</f>
        <v>40</v>
      </c>
      <c r="D219" s="12">
        <f>SUM('集計表 日本人'!D219,'集計表 外国人'!D219)</f>
        <v>69</v>
      </c>
      <c r="E219" s="12">
        <f>SUM('集計表 日本人'!E219,'集計表 外国人'!E219)</f>
        <v>44</v>
      </c>
      <c r="F219" s="13" t="s">
        <v>615</v>
      </c>
      <c r="G219" s="12">
        <f>SUM('集計表 日本人'!G219,'集計表 外国人'!G219)</f>
        <v>35</v>
      </c>
      <c r="H219" s="12">
        <f>SUM('集計表 日本人'!H219,'集計表 外国人'!H219)</f>
        <v>37</v>
      </c>
      <c r="I219" s="12">
        <f>SUM('集計表 日本人'!I219,'集計表 外国人'!I219)</f>
        <v>72</v>
      </c>
      <c r="J219" s="12">
        <f>SUM('集計表 日本人'!J219,'集計表 外国人'!J219)</f>
        <v>36</v>
      </c>
      <c r="K219" s="13" t="s">
        <v>645</v>
      </c>
      <c r="L219" s="12">
        <f>SUM('集計表 日本人'!L219,'集計表 外国人'!L219)</f>
        <v>49</v>
      </c>
      <c r="M219" s="12">
        <f>SUM('集計表 日本人'!M219,'集計表 外国人'!M219)</f>
        <v>44</v>
      </c>
      <c r="N219" s="12">
        <f>SUM('集計表 日本人'!N219,'集計表 外国人'!N219)</f>
        <v>93</v>
      </c>
      <c r="O219" s="12">
        <f>SUM('集計表 日本人'!O219,'集計表 外国人'!O219)</f>
        <v>50</v>
      </c>
    </row>
    <row r="220" spans="1:15" s="4" customFormat="1" ht="15.95" customHeight="1" x14ac:dyDescent="0.15">
      <c r="A220" s="11" t="s">
        <v>586</v>
      </c>
      <c r="B220" s="12">
        <f>SUM('集計表 日本人'!B220,'集計表 外国人'!B220)</f>
        <v>10</v>
      </c>
      <c r="C220" s="12">
        <f>SUM('集計表 日本人'!C220,'集計表 外国人'!C220)</f>
        <v>12</v>
      </c>
      <c r="D220" s="12">
        <f>SUM('集計表 日本人'!D220,'集計表 外国人'!D220)</f>
        <v>22</v>
      </c>
      <c r="E220" s="12">
        <f>SUM('集計表 日本人'!E220,'集計表 外国人'!E220)</f>
        <v>12</v>
      </c>
      <c r="F220" s="13" t="s">
        <v>616</v>
      </c>
      <c r="G220" s="12">
        <f>SUM('集計表 日本人'!G220,'集計表 外国人'!G220)</f>
        <v>31</v>
      </c>
      <c r="H220" s="12">
        <f>SUM('集計表 日本人'!H220,'集計表 外国人'!H220)</f>
        <v>44</v>
      </c>
      <c r="I220" s="12">
        <f>SUM('集計表 日本人'!I220,'集計表 外国人'!I220)</f>
        <v>75</v>
      </c>
      <c r="J220" s="12">
        <f>SUM('集計表 日本人'!J220,'集計表 外国人'!J220)</f>
        <v>31</v>
      </c>
      <c r="K220" s="13" t="s">
        <v>646</v>
      </c>
      <c r="L220" s="12">
        <f>SUM('集計表 日本人'!L220,'集計表 外国人'!L220)</f>
        <v>47</v>
      </c>
      <c r="M220" s="12">
        <f>SUM('集計表 日本人'!M220,'集計表 外国人'!M220)</f>
        <v>57</v>
      </c>
      <c r="N220" s="12">
        <f>SUM('集計表 日本人'!N220,'集計表 外国人'!N220)</f>
        <v>104</v>
      </c>
      <c r="O220" s="12">
        <f>SUM('集計表 日本人'!O220,'集計表 外国人'!O220)</f>
        <v>52</v>
      </c>
    </row>
    <row r="221" spans="1:15" s="4" customFormat="1" ht="15.95" customHeight="1" x14ac:dyDescent="0.15">
      <c r="A221" s="11" t="s">
        <v>587</v>
      </c>
      <c r="B221" s="12">
        <f>SUM('集計表 日本人'!B221,'集計表 外国人'!B221)</f>
        <v>21</v>
      </c>
      <c r="C221" s="12">
        <f>SUM('集計表 日本人'!C221,'集計表 外国人'!C221)</f>
        <v>24</v>
      </c>
      <c r="D221" s="12">
        <f>SUM('集計表 日本人'!D221,'集計表 外国人'!D221)</f>
        <v>45</v>
      </c>
      <c r="E221" s="12">
        <f>SUM('集計表 日本人'!E221,'集計表 外国人'!E221)</f>
        <v>23</v>
      </c>
      <c r="F221" s="13" t="s">
        <v>617</v>
      </c>
      <c r="G221" s="12">
        <f>SUM('集計表 日本人'!G221,'集計表 外国人'!G221)</f>
        <v>39</v>
      </c>
      <c r="H221" s="12">
        <f>SUM('集計表 日本人'!H221,'集計表 外国人'!H221)</f>
        <v>39</v>
      </c>
      <c r="I221" s="12">
        <f>SUM('集計表 日本人'!I221,'集計表 外国人'!I221)</f>
        <v>78</v>
      </c>
      <c r="J221" s="12">
        <f>SUM('集計表 日本人'!J221,'集計表 外国人'!J221)</f>
        <v>36</v>
      </c>
      <c r="K221" s="13" t="s">
        <v>647</v>
      </c>
      <c r="L221" s="12">
        <f>SUM('集計表 日本人'!L221,'集計表 外国人'!L221)</f>
        <v>39</v>
      </c>
      <c r="M221" s="12">
        <f>SUM('集計表 日本人'!M221,'集計表 外国人'!M221)</f>
        <v>44</v>
      </c>
      <c r="N221" s="12">
        <f>SUM('集計表 日本人'!N221,'集計表 外国人'!N221)</f>
        <v>83</v>
      </c>
      <c r="O221" s="12">
        <f>SUM('集計表 日本人'!O221,'集計表 外国人'!O221)</f>
        <v>43</v>
      </c>
    </row>
    <row r="222" spans="1:15" s="4" customFormat="1" ht="15.95" customHeight="1" x14ac:dyDescent="0.15">
      <c r="A222" s="11" t="s">
        <v>588</v>
      </c>
      <c r="B222" s="12">
        <f>SUM('集計表 日本人'!B222,'集計表 外国人'!B222)</f>
        <v>19</v>
      </c>
      <c r="C222" s="12">
        <f>SUM('集計表 日本人'!C222,'集計表 外国人'!C222)</f>
        <v>31</v>
      </c>
      <c r="D222" s="12">
        <f>SUM('集計表 日本人'!D222,'集計表 外国人'!D222)</f>
        <v>50</v>
      </c>
      <c r="E222" s="12">
        <f>SUM('集計表 日本人'!E222,'集計表 外国人'!E222)</f>
        <v>32</v>
      </c>
      <c r="F222" s="13" t="s">
        <v>618</v>
      </c>
      <c r="G222" s="12">
        <f>SUM('集計表 日本人'!G222,'集計表 外国人'!G222)</f>
        <v>54</v>
      </c>
      <c r="H222" s="12">
        <f>SUM('集計表 日本人'!H222,'集計表 外国人'!H222)</f>
        <v>56</v>
      </c>
      <c r="I222" s="12">
        <f>SUM('集計表 日本人'!I222,'集計表 外国人'!I222)</f>
        <v>110</v>
      </c>
      <c r="J222" s="12">
        <f>SUM('集計表 日本人'!J222,'集計表 外国人'!J222)</f>
        <v>46</v>
      </c>
      <c r="K222" s="13" t="s">
        <v>648</v>
      </c>
      <c r="L222" s="12">
        <f>SUM('集計表 日本人'!L222,'集計表 外国人'!L222)</f>
        <v>45</v>
      </c>
      <c r="M222" s="12">
        <f>SUM('集計表 日本人'!M222,'集計表 外国人'!M222)</f>
        <v>53</v>
      </c>
      <c r="N222" s="12">
        <f>SUM('集計表 日本人'!N222,'集計表 外国人'!N222)</f>
        <v>98</v>
      </c>
      <c r="O222" s="12">
        <f>SUM('集計表 日本人'!O222,'集計表 外国人'!O222)</f>
        <v>49</v>
      </c>
    </row>
    <row r="223" spans="1:15" s="4" customFormat="1" ht="15.95" customHeight="1" x14ac:dyDescent="0.15">
      <c r="A223" s="11" t="s">
        <v>589</v>
      </c>
      <c r="B223" s="12">
        <f>SUM('集計表 日本人'!B223,'集計表 外国人'!B223)</f>
        <v>13</v>
      </c>
      <c r="C223" s="12">
        <f>SUM('集計表 日本人'!C223,'集計表 外国人'!C223)</f>
        <v>15</v>
      </c>
      <c r="D223" s="12">
        <f>SUM('集計表 日本人'!D223,'集計表 外国人'!D223)</f>
        <v>28</v>
      </c>
      <c r="E223" s="12">
        <f>SUM('集計表 日本人'!E223,'集計表 外国人'!E223)</f>
        <v>12</v>
      </c>
      <c r="F223" s="13" t="s">
        <v>619</v>
      </c>
      <c r="G223" s="12">
        <f>SUM('集計表 日本人'!G223,'集計表 外国人'!G223)</f>
        <v>22</v>
      </c>
      <c r="H223" s="12">
        <f>SUM('集計表 日本人'!H223,'集計表 外国人'!H223)</f>
        <v>37</v>
      </c>
      <c r="I223" s="12">
        <f>SUM('集計表 日本人'!I223,'集計表 外国人'!I223)</f>
        <v>59</v>
      </c>
      <c r="J223" s="12">
        <f>SUM('集計表 日本人'!J223,'集計表 外国人'!J223)</f>
        <v>31</v>
      </c>
      <c r="K223" s="13" t="s">
        <v>649</v>
      </c>
      <c r="L223" s="12">
        <f>SUM('集計表 日本人'!L223,'集計表 外国人'!L223)</f>
        <v>41</v>
      </c>
      <c r="M223" s="12">
        <f>SUM('集計表 日本人'!M223,'集計表 外国人'!M223)</f>
        <v>56</v>
      </c>
      <c r="N223" s="12">
        <f>SUM('集計表 日本人'!N223,'集計表 外国人'!N223)</f>
        <v>97</v>
      </c>
      <c r="O223" s="12">
        <f>SUM('集計表 日本人'!O223,'集計表 外国人'!O223)</f>
        <v>47</v>
      </c>
    </row>
    <row r="224" spans="1:15" s="4" customFormat="1" ht="15.95" customHeight="1" x14ac:dyDescent="0.15">
      <c r="A224" s="11" t="s">
        <v>590</v>
      </c>
      <c r="B224" s="12">
        <f>SUM('集計表 日本人'!B224,'集計表 外国人'!B224)</f>
        <v>18</v>
      </c>
      <c r="C224" s="12">
        <f>SUM('集計表 日本人'!C224,'集計表 外国人'!C224)</f>
        <v>23</v>
      </c>
      <c r="D224" s="12">
        <f>SUM('集計表 日本人'!D224,'集計表 外国人'!D224)</f>
        <v>41</v>
      </c>
      <c r="E224" s="12">
        <f>SUM('集計表 日本人'!E224,'集計表 外国人'!E224)</f>
        <v>26</v>
      </c>
      <c r="F224" s="13" t="s">
        <v>620</v>
      </c>
      <c r="G224" s="12">
        <f>SUM('集計表 日本人'!G224,'集計表 外国人'!G224)</f>
        <v>24</v>
      </c>
      <c r="H224" s="12">
        <f>SUM('集計表 日本人'!H224,'集計表 外国人'!H224)</f>
        <v>23</v>
      </c>
      <c r="I224" s="12">
        <f>SUM('集計表 日本人'!I224,'集計表 外国人'!I224)</f>
        <v>47</v>
      </c>
      <c r="J224" s="12">
        <f>SUM('集計表 日本人'!J224,'集計表 外国人'!J224)</f>
        <v>16</v>
      </c>
      <c r="K224" s="13" t="s">
        <v>650</v>
      </c>
      <c r="L224" s="12">
        <f>SUM('集計表 日本人'!L224,'集計表 外国人'!L224)</f>
        <v>37</v>
      </c>
      <c r="M224" s="12">
        <f>SUM('集計表 日本人'!M224,'集計表 外国人'!M224)</f>
        <v>37</v>
      </c>
      <c r="N224" s="12">
        <f>SUM('集計表 日本人'!N224,'集計表 外国人'!N224)</f>
        <v>74</v>
      </c>
      <c r="O224" s="12">
        <f>SUM('集計表 日本人'!O224,'集計表 外国人'!O224)</f>
        <v>33</v>
      </c>
    </row>
    <row r="225" spans="1:15" s="4" customFormat="1" ht="15.95" customHeight="1" x14ac:dyDescent="0.15">
      <c r="A225" s="11" t="s">
        <v>591</v>
      </c>
      <c r="B225" s="12">
        <f>SUM('集計表 日本人'!B225,'集計表 外国人'!B225)</f>
        <v>20</v>
      </c>
      <c r="C225" s="12">
        <f>SUM('集計表 日本人'!C225,'集計表 外国人'!C225)</f>
        <v>24</v>
      </c>
      <c r="D225" s="12">
        <f>SUM('集計表 日本人'!D225,'集計表 外国人'!D225)</f>
        <v>44</v>
      </c>
      <c r="E225" s="12">
        <f>SUM('集計表 日本人'!E225,'集計表 外国人'!E225)</f>
        <v>31</v>
      </c>
      <c r="F225" s="13" t="s">
        <v>621</v>
      </c>
      <c r="G225" s="12">
        <f>SUM('集計表 日本人'!G225,'集計表 外国人'!G225)</f>
        <v>11</v>
      </c>
      <c r="H225" s="12">
        <f>SUM('集計表 日本人'!H225,'集計表 外国人'!H225)</f>
        <v>12</v>
      </c>
      <c r="I225" s="12">
        <f>SUM('集計表 日本人'!I225,'集計表 外国人'!I225)</f>
        <v>23</v>
      </c>
      <c r="J225" s="12">
        <f>SUM('集計表 日本人'!J225,'集計表 外国人'!J225)</f>
        <v>12</v>
      </c>
      <c r="K225" s="13" t="s">
        <v>651</v>
      </c>
      <c r="L225" s="12">
        <f>SUM('集計表 日本人'!L225,'集計表 外国人'!L225)</f>
        <v>10</v>
      </c>
      <c r="M225" s="12">
        <f>SUM('集計表 日本人'!M225,'集計表 外国人'!M225)</f>
        <v>22</v>
      </c>
      <c r="N225" s="12">
        <f>SUM('集計表 日本人'!N225,'集計表 外国人'!N225)</f>
        <v>32</v>
      </c>
      <c r="O225" s="12">
        <f>SUM('集計表 日本人'!O225,'集計表 外国人'!O225)</f>
        <v>21</v>
      </c>
    </row>
    <row r="226" spans="1:15" s="4" customFormat="1" ht="15.95" customHeight="1" x14ac:dyDescent="0.15">
      <c r="A226" s="11" t="s">
        <v>592</v>
      </c>
      <c r="B226" s="12">
        <f>SUM('集計表 日本人'!B226,'集計表 外国人'!B226)</f>
        <v>16</v>
      </c>
      <c r="C226" s="12">
        <f>SUM('集計表 日本人'!C226,'集計表 外国人'!C226)</f>
        <v>19</v>
      </c>
      <c r="D226" s="12">
        <f>SUM('集計表 日本人'!D226,'集計表 外国人'!D226)</f>
        <v>35</v>
      </c>
      <c r="E226" s="12">
        <f>SUM('集計表 日本人'!E226,'集計表 外国人'!E226)</f>
        <v>26</v>
      </c>
      <c r="F226" s="13" t="s">
        <v>622</v>
      </c>
      <c r="G226" s="12">
        <f>SUM('集計表 日本人'!G226,'集計表 外国人'!G226)</f>
        <v>16</v>
      </c>
      <c r="H226" s="12">
        <f>SUM('集計表 日本人'!H226,'集計表 外国人'!H226)</f>
        <v>16</v>
      </c>
      <c r="I226" s="12">
        <f>SUM('集計表 日本人'!I226,'集計表 外国人'!I226)</f>
        <v>32</v>
      </c>
      <c r="J226" s="12">
        <f>SUM('集計表 日本人'!J226,'集計表 外国人'!J226)</f>
        <v>14</v>
      </c>
      <c r="K226" s="13" t="s">
        <v>652</v>
      </c>
      <c r="L226" s="12">
        <f>SUM('集計表 日本人'!L226,'集計表 外国人'!L226)</f>
        <v>42</v>
      </c>
      <c r="M226" s="12">
        <f>SUM('集計表 日本人'!M226,'集計表 外国人'!M226)</f>
        <v>36</v>
      </c>
      <c r="N226" s="12">
        <f>SUM('集計表 日本人'!N226,'集計表 外国人'!N226)</f>
        <v>78</v>
      </c>
      <c r="O226" s="12">
        <f>SUM('集計表 日本人'!O226,'集計表 外国人'!O226)</f>
        <v>35</v>
      </c>
    </row>
    <row r="227" spans="1:15" s="4" customFormat="1" ht="15.95" customHeight="1" x14ac:dyDescent="0.15">
      <c r="A227" s="11" t="s">
        <v>593</v>
      </c>
      <c r="B227" s="12">
        <f>SUM('集計表 日本人'!B227,'集計表 外国人'!B227)</f>
        <v>46</v>
      </c>
      <c r="C227" s="12">
        <f>SUM('集計表 日本人'!C227,'集計表 外国人'!C227)</f>
        <v>108</v>
      </c>
      <c r="D227" s="12">
        <f>SUM('集計表 日本人'!D227,'集計表 外国人'!D227)</f>
        <v>154</v>
      </c>
      <c r="E227" s="12">
        <f>SUM('集計表 日本人'!E227,'集計表 外国人'!E227)</f>
        <v>124</v>
      </c>
      <c r="F227" s="13" t="s">
        <v>623</v>
      </c>
      <c r="G227" s="12">
        <f>SUM('集計表 日本人'!G227,'集計表 外国人'!G227)</f>
        <v>26</v>
      </c>
      <c r="H227" s="12">
        <f>SUM('集計表 日本人'!H227,'集計表 外国人'!H227)</f>
        <v>24</v>
      </c>
      <c r="I227" s="12">
        <f>SUM('集計表 日本人'!I227,'集計表 外国人'!I227)</f>
        <v>50</v>
      </c>
      <c r="J227" s="12">
        <f>SUM('集計表 日本人'!J227,'集計表 外国人'!J227)</f>
        <v>24</v>
      </c>
      <c r="K227" s="13" t="s">
        <v>653</v>
      </c>
      <c r="L227" s="12">
        <f>SUM('集計表 日本人'!L227,'集計表 外国人'!L227)</f>
        <v>64</v>
      </c>
      <c r="M227" s="12">
        <f>SUM('集計表 日本人'!M227,'集計表 外国人'!M227)</f>
        <v>71</v>
      </c>
      <c r="N227" s="12">
        <f>SUM('集計表 日本人'!N227,'集計表 外国人'!N227)</f>
        <v>135</v>
      </c>
      <c r="O227" s="12">
        <f>SUM('集計表 日本人'!O227,'集計表 外国人'!O227)</f>
        <v>55</v>
      </c>
    </row>
    <row r="228" spans="1:15" s="4" customFormat="1" ht="15.95" customHeight="1" x14ac:dyDescent="0.15">
      <c r="A228" s="11" t="s">
        <v>594</v>
      </c>
      <c r="B228" s="12">
        <f>SUM('集計表 日本人'!B228,'集計表 外国人'!B228)</f>
        <v>26</v>
      </c>
      <c r="C228" s="12">
        <f>SUM('集計表 日本人'!C228,'集計表 外国人'!C228)</f>
        <v>38</v>
      </c>
      <c r="D228" s="12">
        <f>SUM('集計表 日本人'!D228,'集計表 外国人'!D228)</f>
        <v>64</v>
      </c>
      <c r="E228" s="12">
        <f>SUM('集計表 日本人'!E228,'集計表 外国人'!E228)</f>
        <v>31</v>
      </c>
      <c r="F228" s="13" t="s">
        <v>624</v>
      </c>
      <c r="G228" s="12">
        <f>SUM('集計表 日本人'!G228,'集計表 外国人'!G228)</f>
        <v>46</v>
      </c>
      <c r="H228" s="12">
        <f>SUM('集計表 日本人'!H228,'集計表 外国人'!H228)</f>
        <v>53</v>
      </c>
      <c r="I228" s="12">
        <f>SUM('集計表 日本人'!I228,'集計表 外国人'!I228)</f>
        <v>99</v>
      </c>
      <c r="J228" s="12">
        <f>SUM('集計表 日本人'!J228,'集計表 外国人'!J228)</f>
        <v>46</v>
      </c>
      <c r="K228" s="13" t="s">
        <v>654</v>
      </c>
      <c r="L228" s="12">
        <f>SUM('集計表 日本人'!L228,'集計表 外国人'!L228)</f>
        <v>62</v>
      </c>
      <c r="M228" s="12">
        <f>SUM('集計表 日本人'!M228,'集計表 外国人'!M228)</f>
        <v>58</v>
      </c>
      <c r="N228" s="12">
        <f>SUM('集計表 日本人'!N228,'集計表 外国人'!N228)</f>
        <v>120</v>
      </c>
      <c r="O228" s="12">
        <f>SUM('集計表 日本人'!O228,'集計表 外国人'!O228)</f>
        <v>53</v>
      </c>
    </row>
    <row r="229" spans="1:15" s="4" customFormat="1" ht="15.95" customHeight="1" x14ac:dyDescent="0.15">
      <c r="A229" s="11" t="s">
        <v>595</v>
      </c>
      <c r="B229" s="12">
        <f>SUM('集計表 日本人'!B229,'集計表 外国人'!B229)</f>
        <v>24</v>
      </c>
      <c r="C229" s="12">
        <f>SUM('集計表 日本人'!C229,'集計表 外国人'!C229)</f>
        <v>29</v>
      </c>
      <c r="D229" s="12">
        <f>SUM('集計表 日本人'!D229,'集計表 外国人'!D229)</f>
        <v>53</v>
      </c>
      <c r="E229" s="12">
        <f>SUM('集計表 日本人'!E229,'集計表 外国人'!E229)</f>
        <v>28</v>
      </c>
      <c r="F229" s="13" t="s">
        <v>625</v>
      </c>
      <c r="G229" s="12">
        <f>SUM('集計表 日本人'!G229,'集計表 外国人'!G229)</f>
        <v>28</v>
      </c>
      <c r="H229" s="12">
        <f>SUM('集計表 日本人'!H229,'集計表 外国人'!H229)</f>
        <v>38</v>
      </c>
      <c r="I229" s="12">
        <f>SUM('集計表 日本人'!I229,'集計表 外国人'!I229)</f>
        <v>66</v>
      </c>
      <c r="J229" s="12">
        <f>SUM('集計表 日本人'!J229,'集計表 外国人'!J229)</f>
        <v>36</v>
      </c>
      <c r="K229" s="13" t="s">
        <v>655</v>
      </c>
      <c r="L229" s="12">
        <f>SUM('集計表 日本人'!L229,'集計表 外国人'!L229)</f>
        <v>103</v>
      </c>
      <c r="M229" s="12">
        <f>SUM('集計表 日本人'!M229,'集計表 外国人'!M229)</f>
        <v>118</v>
      </c>
      <c r="N229" s="12">
        <f>SUM('集計表 日本人'!N229,'集計表 外国人'!N229)</f>
        <v>221</v>
      </c>
      <c r="O229" s="12">
        <f>SUM('集計表 日本人'!O229,'集計表 外国人'!O229)</f>
        <v>76</v>
      </c>
    </row>
    <row r="230" spans="1:15" s="4" customFormat="1" ht="15.95" customHeight="1" x14ac:dyDescent="0.15">
      <c r="A230" s="11" t="s">
        <v>596</v>
      </c>
      <c r="B230" s="12">
        <f>SUM('集計表 日本人'!B230,'集計表 外国人'!B230)</f>
        <v>2</v>
      </c>
      <c r="C230" s="12">
        <f>SUM('集計表 日本人'!C230,'集計表 外国人'!C230)</f>
        <v>3</v>
      </c>
      <c r="D230" s="12">
        <f>SUM('集計表 日本人'!D230,'集計表 外国人'!D230)</f>
        <v>5</v>
      </c>
      <c r="E230" s="12">
        <f>SUM('集計表 日本人'!E230,'集計表 外国人'!E230)</f>
        <v>3</v>
      </c>
      <c r="F230" s="13" t="s">
        <v>626</v>
      </c>
      <c r="G230" s="12">
        <f>SUM('集計表 日本人'!G230,'集計表 外国人'!G230)</f>
        <v>32</v>
      </c>
      <c r="H230" s="12">
        <f>SUM('集計表 日本人'!H230,'集計表 外国人'!H230)</f>
        <v>40</v>
      </c>
      <c r="I230" s="12">
        <f>SUM('集計表 日本人'!I230,'集計表 外国人'!I230)</f>
        <v>72</v>
      </c>
      <c r="J230" s="12">
        <f>SUM('集計表 日本人'!J230,'集計表 外国人'!J230)</f>
        <v>36</v>
      </c>
      <c r="K230" s="13" t="s">
        <v>656</v>
      </c>
      <c r="L230" s="12">
        <f>SUM('集計表 日本人'!L230,'集計表 外国人'!L230)</f>
        <v>45</v>
      </c>
      <c r="M230" s="12">
        <f>SUM('集計表 日本人'!M230,'集計表 外国人'!M230)</f>
        <v>49</v>
      </c>
      <c r="N230" s="12">
        <f>SUM('集計表 日本人'!N230,'集計表 外国人'!N230)</f>
        <v>94</v>
      </c>
      <c r="O230" s="12">
        <f>SUM('集計表 日本人'!O230,'集計表 外国人'!O230)</f>
        <v>34</v>
      </c>
    </row>
    <row r="231" spans="1:15" s="4" customFormat="1" ht="15.95" customHeight="1" x14ac:dyDescent="0.15">
      <c r="A231" s="11" t="s">
        <v>597</v>
      </c>
      <c r="B231" s="12">
        <f>SUM('集計表 日本人'!B231,'集計表 外国人'!B231)</f>
        <v>7</v>
      </c>
      <c r="C231" s="12">
        <f>SUM('集計表 日本人'!C231,'集計表 外国人'!C231)</f>
        <v>12</v>
      </c>
      <c r="D231" s="12">
        <f>SUM('集計表 日本人'!D231,'集計表 外国人'!D231)</f>
        <v>19</v>
      </c>
      <c r="E231" s="12">
        <f>SUM('集計表 日本人'!E231,'集計表 外国人'!E231)</f>
        <v>11</v>
      </c>
      <c r="F231" s="13" t="s">
        <v>627</v>
      </c>
      <c r="G231" s="12">
        <f>SUM('集計表 日本人'!G231,'集計表 外国人'!G231)</f>
        <v>33</v>
      </c>
      <c r="H231" s="12">
        <f>SUM('集計表 日本人'!H231,'集計表 外国人'!H231)</f>
        <v>37</v>
      </c>
      <c r="I231" s="12">
        <f>SUM('集計表 日本人'!I231,'集計表 外国人'!I231)</f>
        <v>70</v>
      </c>
      <c r="J231" s="12">
        <f>SUM('集計表 日本人'!J231,'集計表 外国人'!J231)</f>
        <v>34</v>
      </c>
      <c r="K231" s="13" t="s">
        <v>657</v>
      </c>
      <c r="L231" s="12">
        <f>SUM('集計表 日本人'!L231,'集計表 外国人'!L231)</f>
        <v>11</v>
      </c>
      <c r="M231" s="12">
        <f>SUM('集計表 日本人'!M231,'集計表 外国人'!M231)</f>
        <v>13</v>
      </c>
      <c r="N231" s="12">
        <f>SUM('集計表 日本人'!N231,'集計表 外国人'!N231)</f>
        <v>24</v>
      </c>
      <c r="O231" s="12">
        <f>SUM('集計表 日本人'!O231,'集計表 外国人'!O231)</f>
        <v>16</v>
      </c>
    </row>
    <row r="232" spans="1:15" s="4" customFormat="1" ht="15.95" customHeight="1" x14ac:dyDescent="0.15">
      <c r="A232" s="11" t="s">
        <v>598</v>
      </c>
      <c r="B232" s="12">
        <f>SUM('集計表 日本人'!B232,'集計表 外国人'!B232)</f>
        <v>42</v>
      </c>
      <c r="C232" s="12">
        <f>SUM('集計表 日本人'!C232,'集計表 外国人'!C232)</f>
        <v>49</v>
      </c>
      <c r="D232" s="12">
        <f>SUM('集計表 日本人'!D232,'集計表 外国人'!D232)</f>
        <v>91</v>
      </c>
      <c r="E232" s="12">
        <f>SUM('集計表 日本人'!E232,'集計表 外国人'!E232)</f>
        <v>38</v>
      </c>
      <c r="F232" s="13" t="s">
        <v>628</v>
      </c>
      <c r="G232" s="12">
        <f>SUM('集計表 日本人'!G232,'集計表 外国人'!G232)</f>
        <v>44</v>
      </c>
      <c r="H232" s="12">
        <f>SUM('集計表 日本人'!H232,'集計表 外国人'!H232)</f>
        <v>47</v>
      </c>
      <c r="I232" s="12">
        <f>SUM('集計表 日本人'!I232,'集計表 外国人'!I232)</f>
        <v>91</v>
      </c>
      <c r="J232" s="12">
        <f>SUM('集計表 日本人'!J232,'集計表 外国人'!J232)</f>
        <v>42</v>
      </c>
      <c r="K232" s="13" t="s">
        <v>658</v>
      </c>
      <c r="L232" s="12">
        <f>SUM('集計表 日本人'!L232,'集計表 外国人'!L232)</f>
        <v>54</v>
      </c>
      <c r="M232" s="12">
        <f>SUM('集計表 日本人'!M232,'集計表 外国人'!M232)</f>
        <v>58</v>
      </c>
      <c r="N232" s="12">
        <f>SUM('集計表 日本人'!N232,'集計表 外国人'!N232)</f>
        <v>112</v>
      </c>
      <c r="O232" s="12">
        <f>SUM('集計表 日本人'!O232,'集計表 外国人'!O232)</f>
        <v>58</v>
      </c>
    </row>
    <row r="233" spans="1:15" s="4" customFormat="1" ht="15.95" customHeight="1" x14ac:dyDescent="0.15">
      <c r="A233" s="11" t="s">
        <v>599</v>
      </c>
      <c r="B233" s="12">
        <f>SUM('集計表 日本人'!B233,'集計表 外国人'!B233)</f>
        <v>25</v>
      </c>
      <c r="C233" s="12">
        <f>SUM('集計表 日本人'!C233,'集計表 外国人'!C233)</f>
        <v>36</v>
      </c>
      <c r="D233" s="12">
        <f>SUM('集計表 日本人'!D233,'集計表 外国人'!D233)</f>
        <v>61</v>
      </c>
      <c r="E233" s="12">
        <f>SUM('集計表 日本人'!E233,'集計表 外国人'!E233)</f>
        <v>36</v>
      </c>
      <c r="F233" s="13" t="s">
        <v>629</v>
      </c>
      <c r="G233" s="12">
        <f>SUM('集計表 日本人'!G233,'集計表 外国人'!G233)</f>
        <v>34</v>
      </c>
      <c r="H233" s="12">
        <f>SUM('集計表 日本人'!H233,'集計表 外国人'!H233)</f>
        <v>34</v>
      </c>
      <c r="I233" s="12">
        <f>SUM('集計表 日本人'!I233,'集計表 外国人'!I233)</f>
        <v>68</v>
      </c>
      <c r="J233" s="12">
        <f>SUM('集計表 日本人'!J233,'集計表 外国人'!J233)</f>
        <v>37</v>
      </c>
      <c r="K233" s="13" t="s">
        <v>659</v>
      </c>
      <c r="L233" s="12">
        <f>SUM('集計表 日本人'!L233,'集計表 外国人'!L233)</f>
        <v>4</v>
      </c>
      <c r="M233" s="12">
        <f>SUM('集計表 日本人'!M233,'集計表 外国人'!M233)</f>
        <v>4</v>
      </c>
      <c r="N233" s="12">
        <f>SUM('集計表 日本人'!N233,'集計表 外国人'!N233)</f>
        <v>8</v>
      </c>
      <c r="O233" s="12">
        <f>SUM('集計表 日本人'!O233,'集計表 外国人'!O233)</f>
        <v>3</v>
      </c>
    </row>
    <row r="234" spans="1:15" s="4" customFormat="1" ht="15.95" customHeight="1" x14ac:dyDescent="0.15">
      <c r="A234" s="11" t="s">
        <v>600</v>
      </c>
      <c r="B234" s="12">
        <f>SUM('集計表 日本人'!B234,'集計表 外国人'!B234)</f>
        <v>29</v>
      </c>
      <c r="C234" s="12">
        <f>SUM('集計表 日本人'!C234,'集計表 外国人'!C234)</f>
        <v>39</v>
      </c>
      <c r="D234" s="12">
        <f>SUM('集計表 日本人'!D234,'集計表 外国人'!D234)</f>
        <v>68</v>
      </c>
      <c r="E234" s="12">
        <f>SUM('集計表 日本人'!E234,'集計表 外国人'!E234)</f>
        <v>36</v>
      </c>
      <c r="F234" s="13" t="s">
        <v>630</v>
      </c>
      <c r="G234" s="12">
        <f>SUM('集計表 日本人'!G234,'集計表 外国人'!G234)</f>
        <v>45</v>
      </c>
      <c r="H234" s="12">
        <f>SUM('集計表 日本人'!H234,'集計表 外国人'!H234)</f>
        <v>60</v>
      </c>
      <c r="I234" s="12">
        <f>SUM('集計表 日本人'!I234,'集計表 外国人'!I234)</f>
        <v>105</v>
      </c>
      <c r="J234" s="12">
        <f>SUM('集計表 日本人'!J234,'集計表 外国人'!J234)</f>
        <v>50</v>
      </c>
      <c r="K234" s="13" t="s">
        <v>660</v>
      </c>
      <c r="L234" s="12">
        <f>SUM('集計表 日本人'!L234,'集計表 外国人'!L234)</f>
        <v>52</v>
      </c>
      <c r="M234" s="12">
        <f>SUM('集計表 日本人'!M234,'集計表 外国人'!M234)</f>
        <v>58</v>
      </c>
      <c r="N234" s="12">
        <f>SUM('集計表 日本人'!N234,'集計表 外国人'!N234)</f>
        <v>110</v>
      </c>
      <c r="O234" s="12">
        <f>SUM('集計表 日本人'!O234,'集計表 外国人'!O234)</f>
        <v>47</v>
      </c>
    </row>
    <row r="235" spans="1:15" s="4" customFormat="1" ht="15.95" customHeight="1" x14ac:dyDescent="0.15">
      <c r="A235" s="11" t="s">
        <v>601</v>
      </c>
      <c r="B235" s="12">
        <f>SUM('集計表 日本人'!B235,'集計表 外国人'!B235)</f>
        <v>47</v>
      </c>
      <c r="C235" s="12">
        <f>SUM('集計表 日本人'!C235,'集計表 外国人'!C235)</f>
        <v>57</v>
      </c>
      <c r="D235" s="12">
        <f>SUM('集計表 日本人'!D235,'集計表 外国人'!D235)</f>
        <v>104</v>
      </c>
      <c r="E235" s="12">
        <f>SUM('集計表 日本人'!E235,'集計表 外国人'!E235)</f>
        <v>50</v>
      </c>
      <c r="F235" s="13" t="s">
        <v>631</v>
      </c>
      <c r="G235" s="12">
        <f>SUM('集計表 日本人'!G235,'集計表 外国人'!G235)</f>
        <v>35</v>
      </c>
      <c r="H235" s="12">
        <f>SUM('集計表 日本人'!H235,'集計表 外国人'!H235)</f>
        <v>45</v>
      </c>
      <c r="I235" s="12">
        <f>SUM('集計表 日本人'!I235,'集計表 外国人'!I235)</f>
        <v>80</v>
      </c>
      <c r="J235" s="12">
        <f>SUM('集計表 日本人'!J235,'集計表 外国人'!J235)</f>
        <v>51</v>
      </c>
      <c r="K235" s="13" t="s">
        <v>661</v>
      </c>
      <c r="L235" s="12">
        <f>SUM('集計表 日本人'!L235,'集計表 外国人'!L235)</f>
        <v>90</v>
      </c>
      <c r="M235" s="12">
        <f>SUM('集計表 日本人'!M235,'集計表 外国人'!M235)</f>
        <v>113</v>
      </c>
      <c r="N235" s="12">
        <f>SUM('集計表 日本人'!N235,'集計表 外国人'!N235)</f>
        <v>203</v>
      </c>
      <c r="O235" s="12">
        <f>SUM('集計表 日本人'!O235,'集計表 外国人'!O235)</f>
        <v>91</v>
      </c>
    </row>
    <row r="236" spans="1:15" s="4" customFormat="1" ht="15.95" customHeight="1" x14ac:dyDescent="0.15">
      <c r="A236" s="11" t="s">
        <v>602</v>
      </c>
      <c r="B236" s="12">
        <f>SUM('集計表 日本人'!B236,'集計表 外国人'!B236)</f>
        <v>0</v>
      </c>
      <c r="C236" s="12">
        <f>SUM('集計表 日本人'!C236,'集計表 外国人'!C236)</f>
        <v>0</v>
      </c>
      <c r="D236" s="12">
        <f>SUM('集計表 日本人'!D236,'集計表 外国人'!D236)</f>
        <v>0</v>
      </c>
      <c r="E236" s="12">
        <f>SUM('集計表 日本人'!E236,'集計表 外国人'!E236)</f>
        <v>0</v>
      </c>
      <c r="F236" s="13" t="s">
        <v>632</v>
      </c>
      <c r="G236" s="12">
        <f>SUM('集計表 日本人'!G236,'集計表 外国人'!G236)</f>
        <v>51</v>
      </c>
      <c r="H236" s="12">
        <f>SUM('集計表 日本人'!H236,'集計表 外国人'!H236)</f>
        <v>61</v>
      </c>
      <c r="I236" s="12">
        <f>SUM('集計表 日本人'!I236,'集計表 外国人'!I236)</f>
        <v>112</v>
      </c>
      <c r="J236" s="12">
        <f>SUM('集計表 日本人'!J236,'集計表 外国人'!J236)</f>
        <v>54</v>
      </c>
      <c r="K236" s="13" t="s">
        <v>662</v>
      </c>
      <c r="L236" s="12">
        <f>SUM('集計表 日本人'!L236,'集計表 外国人'!L236)</f>
        <v>69</v>
      </c>
      <c r="M236" s="12">
        <f>SUM('集計表 日本人'!M236,'集計表 外国人'!M236)</f>
        <v>86</v>
      </c>
      <c r="N236" s="12">
        <f>SUM('集計表 日本人'!N236,'集計表 外国人'!N236)</f>
        <v>155</v>
      </c>
      <c r="O236" s="12">
        <f>SUM('集計表 日本人'!O236,'集計表 外国人'!O236)</f>
        <v>71</v>
      </c>
    </row>
    <row r="237" spans="1:15" s="4" customFormat="1" ht="15.95" customHeight="1" x14ac:dyDescent="0.15">
      <c r="A237" s="11" t="s">
        <v>603</v>
      </c>
      <c r="B237" s="12">
        <f>SUM('集計表 日本人'!B237,'集計表 外国人'!B237)</f>
        <v>39</v>
      </c>
      <c r="C237" s="12">
        <f>SUM('集計表 日本人'!C237,'集計表 外国人'!C237)</f>
        <v>49</v>
      </c>
      <c r="D237" s="12">
        <f>SUM('集計表 日本人'!D237,'集計表 外国人'!D237)</f>
        <v>88</v>
      </c>
      <c r="E237" s="12">
        <f>SUM('集計表 日本人'!E237,'集計表 外国人'!E237)</f>
        <v>37</v>
      </c>
      <c r="F237" s="13" t="s">
        <v>633</v>
      </c>
      <c r="G237" s="12">
        <f>SUM('集計表 日本人'!G237,'集計表 外国人'!G237)</f>
        <v>34</v>
      </c>
      <c r="H237" s="12">
        <f>SUM('集計表 日本人'!H237,'集計表 外国人'!H237)</f>
        <v>43</v>
      </c>
      <c r="I237" s="12">
        <f>SUM('集計表 日本人'!I237,'集計表 外国人'!I237)</f>
        <v>77</v>
      </c>
      <c r="J237" s="12">
        <f>SUM('集計表 日本人'!J237,'集計表 外国人'!J237)</f>
        <v>41</v>
      </c>
      <c r="K237" s="13" t="s">
        <v>663</v>
      </c>
      <c r="L237" s="12">
        <f>SUM('集計表 日本人'!L237,'集計表 外国人'!L237)</f>
        <v>55</v>
      </c>
      <c r="M237" s="12">
        <f>SUM('集計表 日本人'!M237,'集計表 外国人'!M237)</f>
        <v>64</v>
      </c>
      <c r="N237" s="12">
        <f>SUM('集計表 日本人'!N237,'集計表 外国人'!N237)</f>
        <v>119</v>
      </c>
      <c r="O237" s="12">
        <f>SUM('集計表 日本人'!O237,'集計表 外国人'!O237)</f>
        <v>60</v>
      </c>
    </row>
    <row r="238" spans="1:15" s="4" customFormat="1" ht="15.95" customHeight="1" x14ac:dyDescent="0.15">
      <c r="A238" s="14" t="s">
        <v>604</v>
      </c>
      <c r="B238" s="15">
        <f>SUM('集計表 日本人'!B238,'集計表 外国人'!B238)</f>
        <v>41</v>
      </c>
      <c r="C238" s="15">
        <f>SUM('集計表 日本人'!C238,'集計表 外国人'!C238)</f>
        <v>45</v>
      </c>
      <c r="D238" s="15">
        <f>SUM('集計表 日本人'!D238,'集計表 外国人'!D238)</f>
        <v>86</v>
      </c>
      <c r="E238" s="15">
        <f>SUM('集計表 日本人'!E238,'集計表 外国人'!E238)</f>
        <v>38</v>
      </c>
      <c r="F238" s="16" t="s">
        <v>634</v>
      </c>
      <c r="G238" s="15">
        <f>SUM('集計表 日本人'!G238,'集計表 外国人'!G238)</f>
        <v>42</v>
      </c>
      <c r="H238" s="15">
        <f>SUM('集計表 日本人'!H238,'集計表 外国人'!H238)</f>
        <v>45</v>
      </c>
      <c r="I238" s="15">
        <f>SUM('集計表 日本人'!I238,'集計表 外国人'!I238)</f>
        <v>87</v>
      </c>
      <c r="J238" s="15">
        <f>SUM('集計表 日本人'!J238,'集計表 外国人'!J238)</f>
        <v>41</v>
      </c>
      <c r="K238" s="16" t="s">
        <v>664</v>
      </c>
      <c r="L238" s="15">
        <f>SUM('集計表 日本人'!L238,'集計表 外国人'!L238)</f>
        <v>257</v>
      </c>
      <c r="M238" s="15">
        <f>SUM('集計表 日本人'!M238,'集計表 外国人'!M238)</f>
        <v>267</v>
      </c>
      <c r="N238" s="15">
        <f>SUM('集計表 日本人'!N238,'集計表 外国人'!N238)</f>
        <v>524</v>
      </c>
      <c r="O238" s="15">
        <f>SUM('集計表 日本人'!O238,'集計表 外国人'!O238)</f>
        <v>227</v>
      </c>
    </row>
    <row r="239" spans="1:15" ht="17.25" x14ac:dyDescent="0.15">
      <c r="A239" s="19" t="str">
        <f>A205</f>
        <v>北海道岩見沢市　　　　　　　　　　　　　</v>
      </c>
      <c r="E239" s="2" t="str">
        <f>E205</f>
        <v>住所別人口及び世帯数統計表</v>
      </c>
      <c r="F239" s="2"/>
      <c r="G239" s="2"/>
      <c r="H239" s="2"/>
      <c r="I239" s="2"/>
      <c r="J239" s="2"/>
      <c r="K239" s="4"/>
      <c r="N239" s="5"/>
      <c r="O239" s="3" t="s">
        <v>893</v>
      </c>
    </row>
    <row r="240" spans="1:15" x14ac:dyDescent="0.15">
      <c r="K240" s="17" t="str">
        <f>K206</f>
        <v xml:space="preserve">令和　２年　９月分　　　　             </v>
      </c>
      <c r="L240" s="17" t="str">
        <f>L206</f>
        <v>令和　２年１０月　２日           作成</v>
      </c>
      <c r="M240" s="18"/>
      <c r="N240" s="17"/>
      <c r="O240" s="3" t="str">
        <f>O206</f>
        <v>（全体）</v>
      </c>
    </row>
    <row r="242" spans="1:15" s="4" customFormat="1" ht="15.95" customHeight="1" x14ac:dyDescent="0.15">
      <c r="A242" s="6" t="s">
        <v>905</v>
      </c>
      <c r="B242" s="6" t="s">
        <v>2</v>
      </c>
      <c r="C242" s="6" t="s">
        <v>3</v>
      </c>
      <c r="D242" s="6" t="s">
        <v>4</v>
      </c>
      <c r="E242" s="6" t="s">
        <v>5</v>
      </c>
      <c r="F242" s="7" t="s">
        <v>905</v>
      </c>
      <c r="G242" s="6" t="s">
        <v>2</v>
      </c>
      <c r="H242" s="6" t="s">
        <v>3</v>
      </c>
      <c r="I242" s="6" t="s">
        <v>4</v>
      </c>
      <c r="J242" s="6" t="s">
        <v>5</v>
      </c>
      <c r="K242" s="7" t="s">
        <v>905</v>
      </c>
      <c r="L242" s="6" t="s">
        <v>2</v>
      </c>
      <c r="M242" s="6" t="s">
        <v>3</v>
      </c>
      <c r="N242" s="6" t="s">
        <v>4</v>
      </c>
      <c r="O242" s="6" t="s">
        <v>5</v>
      </c>
    </row>
    <row r="243" spans="1:15" s="4" customFormat="1" ht="15.95" customHeight="1" x14ac:dyDescent="0.15">
      <c r="A243" s="8" t="s">
        <v>665</v>
      </c>
      <c r="B243" s="9">
        <f>SUM('集計表 日本人'!B243,'集計表 外国人'!B243)</f>
        <v>438</v>
      </c>
      <c r="C243" s="9">
        <f>SUM('集計表 日本人'!C243,'集計表 外国人'!C243)</f>
        <v>514</v>
      </c>
      <c r="D243" s="9">
        <f>SUM('集計表 日本人'!D243,'集計表 外国人'!D243)</f>
        <v>952</v>
      </c>
      <c r="E243" s="9">
        <f>SUM('集計表 日本人'!E243,'集計表 外国人'!E243)</f>
        <v>464</v>
      </c>
      <c r="F243" s="10" t="s">
        <v>704</v>
      </c>
      <c r="G243" s="9">
        <f>SUM('集計表 日本人'!G243,'集計表 外国人'!G243)</f>
        <v>43</v>
      </c>
      <c r="H243" s="9">
        <f>SUM('集計表 日本人'!H243,'集計表 外国人'!H243)</f>
        <v>40</v>
      </c>
      <c r="I243" s="9">
        <f>SUM('集計表 日本人'!I243,'集計表 外国人'!I243)</f>
        <v>83</v>
      </c>
      <c r="J243" s="9">
        <f>SUM('集計表 日本人'!J243,'集計表 外国人'!J243)</f>
        <v>36</v>
      </c>
      <c r="K243" s="10" t="s">
        <v>731</v>
      </c>
      <c r="L243" s="9">
        <f>SUM('集計表 日本人'!L243,'集計表 外国人'!L243)</f>
        <v>121</v>
      </c>
      <c r="M243" s="9">
        <f>SUM('集計表 日本人'!M243,'集計表 外国人'!M243)</f>
        <v>138</v>
      </c>
      <c r="N243" s="9">
        <f>SUM('集計表 日本人'!N243,'集計表 外国人'!N243)</f>
        <v>259</v>
      </c>
      <c r="O243" s="9">
        <f>SUM('集計表 日本人'!O243,'集計表 外国人'!O243)</f>
        <v>112</v>
      </c>
    </row>
    <row r="244" spans="1:15" s="4" customFormat="1" ht="15.95" customHeight="1" x14ac:dyDescent="0.15">
      <c r="A244" s="11" t="s">
        <v>666</v>
      </c>
      <c r="B244" s="12">
        <f>SUM('集計表 日本人'!B244,'集計表 外国人'!B244)</f>
        <v>129</v>
      </c>
      <c r="C244" s="12">
        <f>SUM('集計表 日本人'!C244,'集計表 外国人'!C244)</f>
        <v>132</v>
      </c>
      <c r="D244" s="12">
        <f>SUM('集計表 日本人'!D244,'集計表 外国人'!D244)</f>
        <v>261</v>
      </c>
      <c r="E244" s="12">
        <f>SUM('集計表 日本人'!E244,'集計表 外国人'!E244)</f>
        <v>137</v>
      </c>
      <c r="F244" s="13" t="s">
        <v>705</v>
      </c>
      <c r="G244" s="12">
        <f>SUM('集計表 日本人'!G244,'集計表 外国人'!G244)</f>
        <v>23</v>
      </c>
      <c r="H244" s="12">
        <f>SUM('集計表 日本人'!H244,'集計表 外国人'!H244)</f>
        <v>29</v>
      </c>
      <c r="I244" s="12">
        <f>SUM('集計表 日本人'!I244,'集計表 外国人'!I244)</f>
        <v>52</v>
      </c>
      <c r="J244" s="12">
        <f>SUM('集計表 日本人'!J244,'集計表 外国人'!J244)</f>
        <v>31</v>
      </c>
      <c r="K244" s="13" t="s">
        <v>732</v>
      </c>
      <c r="L244" s="12">
        <f>SUM('集計表 日本人'!L244,'集計表 外国人'!L244)</f>
        <v>25</v>
      </c>
      <c r="M244" s="12">
        <f>SUM('集計表 日本人'!M244,'集計表 外国人'!M244)</f>
        <v>31</v>
      </c>
      <c r="N244" s="12">
        <f>SUM('集計表 日本人'!N244,'集計表 外国人'!N244)</f>
        <v>56</v>
      </c>
      <c r="O244" s="12">
        <f>SUM('集計表 日本人'!O244,'集計表 外国人'!O244)</f>
        <v>31</v>
      </c>
    </row>
    <row r="245" spans="1:15" s="4" customFormat="1" ht="15.95" customHeight="1" x14ac:dyDescent="0.15">
      <c r="A245" s="11" t="s">
        <v>667</v>
      </c>
      <c r="B245" s="12">
        <f>SUM('集計表 日本人'!B245,'集計表 外国人'!B245)</f>
        <v>49</v>
      </c>
      <c r="C245" s="12">
        <f>SUM('集計表 日本人'!C245,'集計表 外国人'!C245)</f>
        <v>62</v>
      </c>
      <c r="D245" s="12">
        <f>SUM('集計表 日本人'!D245,'集計表 外国人'!D245)</f>
        <v>111</v>
      </c>
      <c r="E245" s="12">
        <f>SUM('集計表 日本人'!E245,'集計表 外国人'!E245)</f>
        <v>57</v>
      </c>
      <c r="F245" s="13" t="s">
        <v>706</v>
      </c>
      <c r="G245" s="12">
        <f>SUM('集計表 日本人'!G245,'集計表 外国人'!G245)</f>
        <v>42</v>
      </c>
      <c r="H245" s="12">
        <f>SUM('集計表 日本人'!H245,'集計表 外国人'!H245)</f>
        <v>43</v>
      </c>
      <c r="I245" s="12">
        <f>SUM('集計表 日本人'!I245,'集計表 外国人'!I245)</f>
        <v>85</v>
      </c>
      <c r="J245" s="12">
        <f>SUM('集計表 日本人'!J245,'集計表 外国人'!J245)</f>
        <v>56</v>
      </c>
      <c r="K245" s="13" t="s">
        <v>733</v>
      </c>
      <c r="L245" s="12">
        <f>SUM('集計表 日本人'!L245,'集計表 外国人'!L245)</f>
        <v>74</v>
      </c>
      <c r="M245" s="12">
        <f>SUM('集計表 日本人'!M245,'集計表 外国人'!M245)</f>
        <v>88</v>
      </c>
      <c r="N245" s="12">
        <f>SUM('集計表 日本人'!N245,'集計表 外国人'!N245)</f>
        <v>162</v>
      </c>
      <c r="O245" s="12">
        <f>SUM('集計表 日本人'!O245,'集計表 外国人'!O245)</f>
        <v>73</v>
      </c>
    </row>
    <row r="246" spans="1:15" s="4" customFormat="1" ht="15.95" customHeight="1" x14ac:dyDescent="0.15">
      <c r="A246" s="11" t="s">
        <v>677</v>
      </c>
      <c r="B246" s="12">
        <f>SUM('集計表 日本人'!B246,'集計表 外国人'!B246)</f>
        <v>104</v>
      </c>
      <c r="C246" s="12">
        <f>SUM('集計表 日本人'!C246,'集計表 外国人'!C246)</f>
        <v>114</v>
      </c>
      <c r="D246" s="12">
        <f>SUM('集計表 日本人'!D246,'集計表 外国人'!D246)</f>
        <v>218</v>
      </c>
      <c r="E246" s="12">
        <f>SUM('集計表 日本人'!E246,'集計表 外国人'!E246)</f>
        <v>91</v>
      </c>
      <c r="F246" s="13" t="s">
        <v>707</v>
      </c>
      <c r="G246" s="12">
        <f>SUM('集計表 日本人'!G246,'集計表 外国人'!G246)</f>
        <v>18</v>
      </c>
      <c r="H246" s="12">
        <f>SUM('集計表 日本人'!H246,'集計表 外国人'!H246)</f>
        <v>29</v>
      </c>
      <c r="I246" s="12">
        <f>SUM('集計表 日本人'!I246,'集計表 外国人'!I246)</f>
        <v>47</v>
      </c>
      <c r="J246" s="12">
        <f>SUM('集計表 日本人'!J246,'集計表 外国人'!J246)</f>
        <v>26</v>
      </c>
      <c r="K246" s="13" t="s">
        <v>734</v>
      </c>
      <c r="L246" s="12">
        <f>SUM('集計表 日本人'!L246,'集計表 外国人'!L246)</f>
        <v>8</v>
      </c>
      <c r="M246" s="12">
        <f>SUM('集計表 日本人'!M246,'集計表 外国人'!M246)</f>
        <v>12</v>
      </c>
      <c r="N246" s="12">
        <f>SUM('集計表 日本人'!N246,'集計表 外国人'!N246)</f>
        <v>20</v>
      </c>
      <c r="O246" s="12">
        <f>SUM('集計表 日本人'!O246,'集計表 外国人'!O246)</f>
        <v>14</v>
      </c>
    </row>
    <row r="247" spans="1:15" s="4" customFormat="1" ht="15.95" customHeight="1" x14ac:dyDescent="0.15">
      <c r="A247" s="11" t="s">
        <v>678</v>
      </c>
      <c r="B247" s="12">
        <f>SUM('集計表 日本人'!B247,'集計表 外国人'!B247)</f>
        <v>58</v>
      </c>
      <c r="C247" s="12">
        <f>SUM('集計表 日本人'!C247,'集計表 外国人'!C247)</f>
        <v>74</v>
      </c>
      <c r="D247" s="12">
        <f>SUM('集計表 日本人'!D247,'集計表 外国人'!D247)</f>
        <v>132</v>
      </c>
      <c r="E247" s="12">
        <f>SUM('集計表 日本人'!E247,'集計表 外国人'!E247)</f>
        <v>59</v>
      </c>
      <c r="F247" s="13" t="s">
        <v>708</v>
      </c>
      <c r="G247" s="12">
        <f>SUM('集計表 日本人'!G247,'集計表 外国人'!G247)</f>
        <v>0</v>
      </c>
      <c r="H247" s="12">
        <f>SUM('集計表 日本人'!H247,'集計表 外国人'!H247)</f>
        <v>0</v>
      </c>
      <c r="I247" s="12">
        <f>SUM('集計表 日本人'!I247,'集計表 外国人'!I247)</f>
        <v>0</v>
      </c>
      <c r="J247" s="12">
        <f>SUM('集計表 日本人'!J247,'集計表 外国人'!J247)</f>
        <v>0</v>
      </c>
      <c r="K247" s="13" t="s">
        <v>735</v>
      </c>
      <c r="L247" s="12">
        <f>SUM('集計表 日本人'!L247,'集計表 外国人'!L247)</f>
        <v>21</v>
      </c>
      <c r="M247" s="12">
        <f>SUM('集計表 日本人'!M247,'集計表 外国人'!M247)</f>
        <v>20</v>
      </c>
      <c r="N247" s="12">
        <f>SUM('集計表 日本人'!N247,'集計表 外国人'!N247)</f>
        <v>41</v>
      </c>
      <c r="O247" s="12">
        <f>SUM('集計表 日本人'!O247,'集計表 外国人'!O247)</f>
        <v>20</v>
      </c>
    </row>
    <row r="248" spans="1:15" s="4" customFormat="1" ht="15.95" customHeight="1" x14ac:dyDescent="0.15">
      <c r="A248" s="11" t="s">
        <v>679</v>
      </c>
      <c r="B248" s="12">
        <f>SUM('集計表 日本人'!B248,'集計表 外国人'!B248)</f>
        <v>136</v>
      </c>
      <c r="C248" s="12">
        <f>SUM('集計表 日本人'!C248,'集計表 外国人'!C248)</f>
        <v>128</v>
      </c>
      <c r="D248" s="12">
        <f>SUM('集計表 日本人'!D248,'集計表 外国人'!D248)</f>
        <v>264</v>
      </c>
      <c r="E248" s="12">
        <f>SUM('集計表 日本人'!E248,'集計表 外国人'!E248)</f>
        <v>128</v>
      </c>
      <c r="F248" s="13" t="s">
        <v>709</v>
      </c>
      <c r="G248" s="12">
        <f>SUM('集計表 日本人'!G248,'集計表 外国人'!G248)</f>
        <v>22</v>
      </c>
      <c r="H248" s="12">
        <f>SUM('集計表 日本人'!H248,'集計表 外国人'!H248)</f>
        <v>20</v>
      </c>
      <c r="I248" s="12">
        <f>SUM('集計表 日本人'!I248,'集計表 外国人'!I248)</f>
        <v>42</v>
      </c>
      <c r="J248" s="12">
        <f>SUM('集計表 日本人'!J248,'集計表 外国人'!J248)</f>
        <v>26</v>
      </c>
      <c r="K248" s="13" t="s">
        <v>736</v>
      </c>
      <c r="L248" s="12">
        <f>SUM('集計表 日本人'!L248,'集計表 外国人'!L248)</f>
        <v>27</v>
      </c>
      <c r="M248" s="12">
        <f>SUM('集計表 日本人'!M248,'集計表 外国人'!M248)</f>
        <v>28</v>
      </c>
      <c r="N248" s="12">
        <f>SUM('集計表 日本人'!N248,'集計表 外国人'!N248)</f>
        <v>55</v>
      </c>
      <c r="O248" s="12">
        <f>SUM('集計表 日本人'!O248,'集計表 外国人'!O248)</f>
        <v>29</v>
      </c>
    </row>
    <row r="249" spans="1:15" s="4" customFormat="1" ht="15.95" customHeight="1" x14ac:dyDescent="0.15">
      <c r="A249" s="11" t="s">
        <v>680</v>
      </c>
      <c r="B249" s="12">
        <f>SUM('集計表 日本人'!B249,'集計表 外国人'!B249)</f>
        <v>35</v>
      </c>
      <c r="C249" s="12">
        <f>SUM('集計表 日本人'!C249,'集計表 外国人'!C249)</f>
        <v>31</v>
      </c>
      <c r="D249" s="12">
        <f>SUM('集計表 日本人'!D249,'集計表 外国人'!D249)</f>
        <v>66</v>
      </c>
      <c r="E249" s="12">
        <f>SUM('集計表 日本人'!E249,'集計表 外国人'!E249)</f>
        <v>33</v>
      </c>
      <c r="F249" s="13" t="s">
        <v>710</v>
      </c>
      <c r="G249" s="12">
        <f>SUM('集計表 日本人'!G249,'集計表 外国人'!G249)</f>
        <v>2</v>
      </c>
      <c r="H249" s="12">
        <f>SUM('集計表 日本人'!H249,'集計表 外国人'!H249)</f>
        <v>2</v>
      </c>
      <c r="I249" s="12">
        <f>SUM('集計表 日本人'!I249,'集計表 外国人'!I249)</f>
        <v>4</v>
      </c>
      <c r="J249" s="12">
        <f>SUM('集計表 日本人'!J249,'集計表 外国人'!J249)</f>
        <v>1</v>
      </c>
      <c r="K249" s="13" t="s">
        <v>737</v>
      </c>
      <c r="L249" s="12">
        <f>SUM('集計表 日本人'!L249,'集計表 外国人'!L249)</f>
        <v>11</v>
      </c>
      <c r="M249" s="12">
        <f>SUM('集計表 日本人'!M249,'集計表 外国人'!M249)</f>
        <v>12</v>
      </c>
      <c r="N249" s="12">
        <f>SUM('集計表 日本人'!N249,'集計表 外国人'!N249)</f>
        <v>23</v>
      </c>
      <c r="O249" s="12">
        <f>SUM('集計表 日本人'!O249,'集計表 外国人'!O249)</f>
        <v>10</v>
      </c>
    </row>
    <row r="250" spans="1:15" s="4" customFormat="1" ht="15.95" customHeight="1" x14ac:dyDescent="0.15">
      <c r="A250" s="11" t="s">
        <v>681</v>
      </c>
      <c r="B250" s="12">
        <f>SUM('集計表 日本人'!B250,'集計表 外国人'!B250)</f>
        <v>111</v>
      </c>
      <c r="C250" s="12">
        <f>SUM('集計表 日本人'!C250,'集計表 外国人'!C250)</f>
        <v>128</v>
      </c>
      <c r="D250" s="12">
        <f>SUM('集計表 日本人'!D250,'集計表 外国人'!D250)</f>
        <v>239</v>
      </c>
      <c r="E250" s="12">
        <f>SUM('集計表 日本人'!E250,'集計表 外国人'!E250)</f>
        <v>117</v>
      </c>
      <c r="F250" s="13" t="s">
        <v>711</v>
      </c>
      <c r="G250" s="12">
        <f>SUM('集計表 日本人'!G250,'集計表 外国人'!G250)</f>
        <v>0</v>
      </c>
      <c r="H250" s="12">
        <f>SUM('集計表 日本人'!H250,'集計表 外国人'!H250)</f>
        <v>0</v>
      </c>
      <c r="I250" s="12">
        <f>SUM('集計表 日本人'!I250,'集計表 外国人'!I250)</f>
        <v>0</v>
      </c>
      <c r="J250" s="12">
        <f>SUM('集計表 日本人'!J250,'集計表 外国人'!J250)</f>
        <v>0</v>
      </c>
      <c r="K250" s="13" t="s">
        <v>738</v>
      </c>
      <c r="L250" s="12">
        <f>SUM('集計表 日本人'!L250,'集計表 外国人'!L250)</f>
        <v>81</v>
      </c>
      <c r="M250" s="12">
        <f>SUM('集計表 日本人'!M250,'集計表 外国人'!M250)</f>
        <v>94</v>
      </c>
      <c r="N250" s="12">
        <f>SUM('集計表 日本人'!N250,'集計表 外国人'!N250)</f>
        <v>175</v>
      </c>
      <c r="O250" s="12">
        <f>SUM('集計表 日本人'!O250,'集計表 外国人'!O250)</f>
        <v>90</v>
      </c>
    </row>
    <row r="251" spans="1:15" s="4" customFormat="1" ht="15.95" customHeight="1" x14ac:dyDescent="0.15">
      <c r="A251" s="11" t="s">
        <v>682</v>
      </c>
      <c r="B251" s="12">
        <f>SUM('集計表 日本人'!B251,'集計表 外国人'!B251)</f>
        <v>37</v>
      </c>
      <c r="C251" s="12">
        <f>SUM('集計表 日本人'!C251,'集計表 外国人'!C251)</f>
        <v>38</v>
      </c>
      <c r="D251" s="12">
        <f>SUM('集計表 日本人'!D251,'集計表 外国人'!D251)</f>
        <v>75</v>
      </c>
      <c r="E251" s="12">
        <f>SUM('集計表 日本人'!E251,'集計表 外国人'!E251)</f>
        <v>37</v>
      </c>
      <c r="F251" s="13" t="s">
        <v>712</v>
      </c>
      <c r="G251" s="12">
        <f>SUM('集計表 日本人'!G251,'集計表 外国人'!G251)</f>
        <v>0</v>
      </c>
      <c r="H251" s="12">
        <f>SUM('集計表 日本人'!H251,'集計表 外国人'!H251)</f>
        <v>2</v>
      </c>
      <c r="I251" s="12">
        <f>SUM('集計表 日本人'!I251,'集計表 外国人'!I251)</f>
        <v>2</v>
      </c>
      <c r="J251" s="12">
        <f>SUM('集計表 日本人'!J251,'集計表 外国人'!J251)</f>
        <v>1</v>
      </c>
      <c r="K251" s="13" t="s">
        <v>739</v>
      </c>
      <c r="L251" s="12">
        <f>SUM('集計表 日本人'!L251,'集計表 外国人'!L251)</f>
        <v>161</v>
      </c>
      <c r="M251" s="12">
        <f>SUM('集計表 日本人'!M251,'集計表 外国人'!M251)</f>
        <v>184</v>
      </c>
      <c r="N251" s="12">
        <f>SUM('集計表 日本人'!N251,'集計表 外国人'!N251)</f>
        <v>345</v>
      </c>
      <c r="O251" s="12">
        <f>SUM('集計表 日本人'!O251,'集計表 外国人'!O251)</f>
        <v>186</v>
      </c>
    </row>
    <row r="252" spans="1:15" s="4" customFormat="1" ht="15.95" customHeight="1" x14ac:dyDescent="0.15">
      <c r="A252" s="11" t="s">
        <v>683</v>
      </c>
      <c r="B252" s="12">
        <f>SUM('集計表 日本人'!B252,'集計表 外国人'!B252)</f>
        <v>36</v>
      </c>
      <c r="C252" s="12">
        <f>SUM('集計表 日本人'!C252,'集計表 外国人'!C252)</f>
        <v>14</v>
      </c>
      <c r="D252" s="12">
        <f>SUM('集計表 日本人'!D252,'集計表 外国人'!D252)</f>
        <v>50</v>
      </c>
      <c r="E252" s="12">
        <f>SUM('集計表 日本人'!E252,'集計表 外国人'!E252)</f>
        <v>35</v>
      </c>
      <c r="F252" s="13" t="s">
        <v>713</v>
      </c>
      <c r="G252" s="12">
        <f>SUM('集計表 日本人'!G252,'集計表 外国人'!G252)</f>
        <v>29</v>
      </c>
      <c r="H252" s="12">
        <f>SUM('集計表 日本人'!H252,'集計表 外国人'!H252)</f>
        <v>32</v>
      </c>
      <c r="I252" s="12">
        <f>SUM('集計表 日本人'!I252,'集計表 外国人'!I252)</f>
        <v>61</v>
      </c>
      <c r="J252" s="12">
        <f>SUM('集計表 日本人'!J252,'集計表 外国人'!J252)</f>
        <v>37</v>
      </c>
      <c r="K252" s="13" t="s">
        <v>740</v>
      </c>
      <c r="L252" s="12">
        <f>SUM('集計表 日本人'!L252,'集計表 外国人'!L252)</f>
        <v>78</v>
      </c>
      <c r="M252" s="12">
        <f>SUM('集計表 日本人'!M252,'集計表 外国人'!M252)</f>
        <v>104</v>
      </c>
      <c r="N252" s="12">
        <f>SUM('集計表 日本人'!N252,'集計表 外国人'!N252)</f>
        <v>182</v>
      </c>
      <c r="O252" s="12">
        <f>SUM('集計表 日本人'!O252,'集計表 外国人'!O252)</f>
        <v>98</v>
      </c>
    </row>
    <row r="253" spans="1:15" s="4" customFormat="1" ht="15.95" customHeight="1" x14ac:dyDescent="0.15">
      <c r="A253" s="11" t="s">
        <v>684</v>
      </c>
      <c r="B253" s="12">
        <f>SUM('集計表 日本人'!B253,'集計表 外国人'!B253)</f>
        <v>1</v>
      </c>
      <c r="C253" s="12">
        <f>SUM('集計表 日本人'!C253,'集計表 外国人'!C253)</f>
        <v>0</v>
      </c>
      <c r="D253" s="12">
        <f>SUM('集計表 日本人'!D253,'集計表 外国人'!D253)</f>
        <v>1</v>
      </c>
      <c r="E253" s="12">
        <f>SUM('集計表 日本人'!E253,'集計表 外国人'!E253)</f>
        <v>1</v>
      </c>
      <c r="F253" s="13" t="s">
        <v>714</v>
      </c>
      <c r="G253" s="12">
        <f>SUM('集計表 日本人'!G253,'集計表 外国人'!G253)</f>
        <v>3</v>
      </c>
      <c r="H253" s="12">
        <f>SUM('集計表 日本人'!H253,'集計表 外国人'!H253)</f>
        <v>3</v>
      </c>
      <c r="I253" s="12">
        <f>SUM('集計表 日本人'!I253,'集計表 外国人'!I253)</f>
        <v>6</v>
      </c>
      <c r="J253" s="12">
        <f>SUM('集計表 日本人'!J253,'集計表 外国人'!J253)</f>
        <v>3</v>
      </c>
      <c r="K253" s="13" t="s">
        <v>741</v>
      </c>
      <c r="L253" s="12">
        <f>SUM('集計表 日本人'!L253,'集計表 外国人'!L253)</f>
        <v>70</v>
      </c>
      <c r="M253" s="12">
        <f>SUM('集計表 日本人'!M253,'集計表 外国人'!M253)</f>
        <v>90</v>
      </c>
      <c r="N253" s="12">
        <f>SUM('集計表 日本人'!N253,'集計表 外国人'!N253)</f>
        <v>160</v>
      </c>
      <c r="O253" s="12">
        <f>SUM('集計表 日本人'!O253,'集計表 外国人'!O253)</f>
        <v>89</v>
      </c>
    </row>
    <row r="254" spans="1:15" s="4" customFormat="1" ht="15.95" customHeight="1" x14ac:dyDescent="0.15">
      <c r="A254" s="11" t="s">
        <v>685</v>
      </c>
      <c r="B254" s="12">
        <f>SUM('集計表 日本人'!B254,'集計表 外国人'!B254)</f>
        <v>5</v>
      </c>
      <c r="C254" s="12">
        <f>SUM('集計表 日本人'!C254,'集計表 外国人'!C254)</f>
        <v>8</v>
      </c>
      <c r="D254" s="12">
        <f>SUM('集計表 日本人'!D254,'集計表 外国人'!D254)</f>
        <v>13</v>
      </c>
      <c r="E254" s="12">
        <f>SUM('集計表 日本人'!E254,'集計表 外国人'!E254)</f>
        <v>6</v>
      </c>
      <c r="F254" s="13" t="s">
        <v>715</v>
      </c>
      <c r="G254" s="12">
        <f>SUM('集計表 日本人'!G254,'集計表 外国人'!G254)</f>
        <v>144</v>
      </c>
      <c r="H254" s="12">
        <f>SUM('集計表 日本人'!H254,'集計表 外国人'!H254)</f>
        <v>162</v>
      </c>
      <c r="I254" s="12">
        <f>SUM('集計表 日本人'!I254,'集計表 外国人'!I254)</f>
        <v>306</v>
      </c>
      <c r="J254" s="12">
        <f>SUM('集計表 日本人'!J254,'集計表 外国人'!J254)</f>
        <v>152</v>
      </c>
      <c r="K254" s="13" t="s">
        <v>742</v>
      </c>
      <c r="L254" s="12">
        <f>SUM('集計表 日本人'!L254,'集計表 外国人'!L254)</f>
        <v>126</v>
      </c>
      <c r="M254" s="12">
        <f>SUM('集計表 日本人'!M254,'集計表 外国人'!M254)</f>
        <v>172</v>
      </c>
      <c r="N254" s="12">
        <f>SUM('集計表 日本人'!N254,'集計表 外国人'!N254)</f>
        <v>298</v>
      </c>
      <c r="O254" s="12">
        <f>SUM('集計表 日本人'!O254,'集計表 外国人'!O254)</f>
        <v>164</v>
      </c>
    </row>
    <row r="255" spans="1:15" s="4" customFormat="1" ht="15.95" customHeight="1" x14ac:dyDescent="0.15">
      <c r="A255" s="11" t="s">
        <v>686</v>
      </c>
      <c r="B255" s="12">
        <f>SUM('集計表 日本人'!B255,'集計表 外国人'!B255)</f>
        <v>17</v>
      </c>
      <c r="C255" s="12">
        <f>SUM('集計表 日本人'!C255,'集計表 外国人'!C255)</f>
        <v>16</v>
      </c>
      <c r="D255" s="12">
        <f>SUM('集計表 日本人'!D255,'集計表 外国人'!D255)</f>
        <v>33</v>
      </c>
      <c r="E255" s="12">
        <f>SUM('集計表 日本人'!E255,'集計表 外国人'!E255)</f>
        <v>14</v>
      </c>
      <c r="F255" s="13" t="s">
        <v>716</v>
      </c>
      <c r="G255" s="12">
        <f>SUM('集計表 日本人'!G255,'集計表 外国人'!G255)</f>
        <v>12</v>
      </c>
      <c r="H255" s="12">
        <f>SUM('集計表 日本人'!H255,'集計表 外国人'!H255)</f>
        <v>15</v>
      </c>
      <c r="I255" s="12">
        <f>SUM('集計表 日本人'!I255,'集計表 外国人'!I255)</f>
        <v>27</v>
      </c>
      <c r="J255" s="12">
        <f>SUM('集計表 日本人'!J255,'集計表 外国人'!J255)</f>
        <v>13</v>
      </c>
      <c r="K255" s="13" t="s">
        <v>743</v>
      </c>
      <c r="L255" s="12">
        <f>SUM('集計表 日本人'!L255,'集計表 外国人'!L255)</f>
        <v>176</v>
      </c>
      <c r="M255" s="12">
        <f>SUM('集計表 日本人'!M255,'集計表 外国人'!M255)</f>
        <v>209</v>
      </c>
      <c r="N255" s="12">
        <f>SUM('集計表 日本人'!N255,'集計表 外国人'!N255)</f>
        <v>385</v>
      </c>
      <c r="O255" s="12">
        <f>SUM('集計表 日本人'!O255,'集計表 外国人'!O255)</f>
        <v>175</v>
      </c>
    </row>
    <row r="256" spans="1:15" s="4" customFormat="1" ht="15.95" customHeight="1" x14ac:dyDescent="0.15">
      <c r="A256" s="11" t="s">
        <v>687</v>
      </c>
      <c r="B256" s="12">
        <f>SUM('集計表 日本人'!B256,'集計表 外国人'!B256)</f>
        <v>65</v>
      </c>
      <c r="C256" s="12">
        <f>SUM('集計表 日本人'!C256,'集計表 外国人'!C256)</f>
        <v>67</v>
      </c>
      <c r="D256" s="12">
        <f>SUM('集計表 日本人'!D256,'集計表 外国人'!D256)</f>
        <v>132</v>
      </c>
      <c r="E256" s="12">
        <f>SUM('集計表 日本人'!E256,'集計表 外国人'!E256)</f>
        <v>70</v>
      </c>
      <c r="F256" s="13" t="s">
        <v>717</v>
      </c>
      <c r="G256" s="12">
        <f>SUM('集計表 日本人'!G256,'集計表 外国人'!G256)</f>
        <v>36</v>
      </c>
      <c r="H256" s="12">
        <f>SUM('集計表 日本人'!H256,'集計表 外国人'!H256)</f>
        <v>32</v>
      </c>
      <c r="I256" s="12">
        <f>SUM('集計表 日本人'!I256,'集計表 外国人'!I256)</f>
        <v>68</v>
      </c>
      <c r="J256" s="12">
        <f>SUM('集計表 日本人'!J256,'集計表 外国人'!J256)</f>
        <v>38</v>
      </c>
      <c r="K256" s="13" t="s">
        <v>744</v>
      </c>
      <c r="L256" s="12">
        <f>SUM('集計表 日本人'!L256,'集計表 外国人'!L256)</f>
        <v>164</v>
      </c>
      <c r="M256" s="12">
        <f>SUM('集計表 日本人'!M256,'集計表 外国人'!M256)</f>
        <v>193</v>
      </c>
      <c r="N256" s="12">
        <f>SUM('集計表 日本人'!N256,'集計表 外国人'!N256)</f>
        <v>357</v>
      </c>
      <c r="O256" s="12">
        <f>SUM('集計表 日本人'!O256,'集計表 外国人'!O256)</f>
        <v>190</v>
      </c>
    </row>
    <row r="257" spans="1:15" s="4" customFormat="1" ht="15.95" customHeight="1" x14ac:dyDescent="0.15">
      <c r="A257" s="11" t="s">
        <v>688</v>
      </c>
      <c r="B257" s="12">
        <f>SUM('集計表 日本人'!B257,'集計表 外国人'!B257)</f>
        <v>84</v>
      </c>
      <c r="C257" s="12">
        <f>SUM('集計表 日本人'!C257,'集計表 外国人'!C257)</f>
        <v>93</v>
      </c>
      <c r="D257" s="12">
        <f>SUM('集計表 日本人'!D257,'集計表 外国人'!D257)</f>
        <v>177</v>
      </c>
      <c r="E257" s="12">
        <f>SUM('集計表 日本人'!E257,'集計表 外国人'!E257)</f>
        <v>103</v>
      </c>
      <c r="F257" s="13" t="s">
        <v>718</v>
      </c>
      <c r="G257" s="12">
        <f>SUM('集計表 日本人'!G257,'集計表 外国人'!G257)</f>
        <v>108</v>
      </c>
      <c r="H257" s="12">
        <f>SUM('集計表 日本人'!H257,'集計表 外国人'!H257)</f>
        <v>121</v>
      </c>
      <c r="I257" s="12">
        <f>SUM('集計表 日本人'!I257,'集計表 外国人'!I257)</f>
        <v>229</v>
      </c>
      <c r="J257" s="12">
        <f>SUM('集計表 日本人'!J257,'集計表 外国人'!J257)</f>
        <v>120</v>
      </c>
      <c r="K257" s="13" t="s">
        <v>745</v>
      </c>
      <c r="L257" s="12">
        <f>SUM('集計表 日本人'!L257,'集計表 外国人'!L257)</f>
        <v>154</v>
      </c>
      <c r="M257" s="12">
        <f>SUM('集計表 日本人'!M257,'集計表 外国人'!M257)</f>
        <v>197</v>
      </c>
      <c r="N257" s="12">
        <f>SUM('集計表 日本人'!N257,'集計表 外国人'!N257)</f>
        <v>351</v>
      </c>
      <c r="O257" s="12">
        <f>SUM('集計表 日本人'!O257,'集計表 外国人'!O257)</f>
        <v>187</v>
      </c>
    </row>
    <row r="258" spans="1:15" s="4" customFormat="1" ht="15.95" customHeight="1" x14ac:dyDescent="0.15">
      <c r="A258" s="11" t="s">
        <v>689</v>
      </c>
      <c r="B258" s="12">
        <f>SUM('集計表 日本人'!B258,'集計表 外国人'!B258)</f>
        <v>48</v>
      </c>
      <c r="C258" s="12">
        <f>SUM('集計表 日本人'!C258,'集計表 外国人'!C258)</f>
        <v>57</v>
      </c>
      <c r="D258" s="12">
        <f>SUM('集計表 日本人'!D258,'集計表 外国人'!D258)</f>
        <v>105</v>
      </c>
      <c r="E258" s="12">
        <f>SUM('集計表 日本人'!E258,'集計表 外国人'!E258)</f>
        <v>50</v>
      </c>
      <c r="F258" s="13" t="s">
        <v>719</v>
      </c>
      <c r="G258" s="12">
        <f>SUM('集計表 日本人'!G258,'集計表 外国人'!G258)</f>
        <v>91</v>
      </c>
      <c r="H258" s="12">
        <f>SUM('集計表 日本人'!H258,'集計表 外国人'!H258)</f>
        <v>107</v>
      </c>
      <c r="I258" s="12">
        <f>SUM('集計表 日本人'!I258,'集計表 外国人'!I258)</f>
        <v>198</v>
      </c>
      <c r="J258" s="12">
        <f>SUM('集計表 日本人'!J258,'集計表 外国人'!J258)</f>
        <v>101</v>
      </c>
      <c r="K258" s="13" t="s">
        <v>746</v>
      </c>
      <c r="L258" s="12">
        <f>SUM('集計表 日本人'!L258,'集計表 外国人'!L258)</f>
        <v>122</v>
      </c>
      <c r="M258" s="12">
        <f>SUM('集計表 日本人'!M258,'集計表 外国人'!M258)</f>
        <v>131</v>
      </c>
      <c r="N258" s="12">
        <f>SUM('集計表 日本人'!N258,'集計表 外国人'!N258)</f>
        <v>253</v>
      </c>
      <c r="O258" s="12">
        <f>SUM('集計表 日本人'!O258,'集計表 外国人'!O258)</f>
        <v>137</v>
      </c>
    </row>
    <row r="259" spans="1:15" s="4" customFormat="1" ht="15.95" customHeight="1" x14ac:dyDescent="0.15">
      <c r="A259" s="11" t="s">
        <v>690</v>
      </c>
      <c r="B259" s="12">
        <f>SUM('集計表 日本人'!B259,'集計表 外国人'!B259)</f>
        <v>79</v>
      </c>
      <c r="C259" s="12">
        <f>SUM('集計表 日本人'!C259,'集計表 外国人'!C259)</f>
        <v>76</v>
      </c>
      <c r="D259" s="12">
        <f>SUM('集計表 日本人'!D259,'集計表 外国人'!D259)</f>
        <v>155</v>
      </c>
      <c r="E259" s="12">
        <f>SUM('集計表 日本人'!E259,'集計表 外国人'!E259)</f>
        <v>95</v>
      </c>
      <c r="F259" s="13" t="s">
        <v>720</v>
      </c>
      <c r="G259" s="12">
        <f>SUM('集計表 日本人'!G259,'集計表 外国人'!G259)</f>
        <v>39</v>
      </c>
      <c r="H259" s="12">
        <f>SUM('集計表 日本人'!H259,'集計表 外国人'!H259)</f>
        <v>47</v>
      </c>
      <c r="I259" s="12">
        <f>SUM('集計表 日本人'!I259,'集計表 外国人'!I259)</f>
        <v>86</v>
      </c>
      <c r="J259" s="12">
        <f>SUM('集計表 日本人'!J259,'集計表 外国人'!J259)</f>
        <v>46</v>
      </c>
      <c r="K259" s="13" t="s">
        <v>747</v>
      </c>
      <c r="L259" s="12">
        <f>SUM('集計表 日本人'!L259,'集計表 外国人'!L259)</f>
        <v>2</v>
      </c>
      <c r="M259" s="12">
        <f>SUM('集計表 日本人'!M259,'集計表 外国人'!M259)</f>
        <v>1</v>
      </c>
      <c r="N259" s="12">
        <f>SUM('集計表 日本人'!N259,'集計表 外国人'!N259)</f>
        <v>3</v>
      </c>
      <c r="O259" s="12">
        <f>SUM('集計表 日本人'!O259,'集計表 外国人'!O259)</f>
        <v>2</v>
      </c>
    </row>
    <row r="260" spans="1:15" s="4" customFormat="1" ht="15.95" customHeight="1" x14ac:dyDescent="0.15">
      <c r="A260" s="11" t="s">
        <v>691</v>
      </c>
      <c r="B260" s="12">
        <f>SUM('集計表 日本人'!B260,'集計表 外国人'!B260)</f>
        <v>73</v>
      </c>
      <c r="C260" s="12">
        <f>SUM('集計表 日本人'!C260,'集計表 外国人'!C260)</f>
        <v>73</v>
      </c>
      <c r="D260" s="12">
        <f>SUM('集計表 日本人'!D260,'集計表 外国人'!D260)</f>
        <v>146</v>
      </c>
      <c r="E260" s="12">
        <f>SUM('集計表 日本人'!E260,'集計表 外国人'!E260)</f>
        <v>76</v>
      </c>
      <c r="F260" s="13" t="s">
        <v>721</v>
      </c>
      <c r="G260" s="12">
        <f>SUM('集計表 日本人'!G260,'集計表 外国人'!G260)</f>
        <v>4</v>
      </c>
      <c r="H260" s="12">
        <f>SUM('集計表 日本人'!H260,'集計表 外国人'!H260)</f>
        <v>8</v>
      </c>
      <c r="I260" s="12">
        <f>SUM('集計表 日本人'!I260,'集計表 外国人'!I260)</f>
        <v>12</v>
      </c>
      <c r="J260" s="12">
        <f>SUM('集計表 日本人'!J260,'集計表 外国人'!J260)</f>
        <v>7</v>
      </c>
      <c r="K260" s="13" t="s">
        <v>748</v>
      </c>
      <c r="L260" s="12">
        <f>SUM('集計表 日本人'!L260,'集計表 外国人'!L260)</f>
        <v>171</v>
      </c>
      <c r="M260" s="12">
        <f>SUM('集計表 日本人'!M260,'集計表 外国人'!M260)</f>
        <v>178</v>
      </c>
      <c r="N260" s="12">
        <f>SUM('集計表 日本人'!N260,'集計表 外国人'!N260)</f>
        <v>349</v>
      </c>
      <c r="O260" s="12">
        <f>SUM('集計表 日本人'!O260,'集計表 外国人'!O260)</f>
        <v>192</v>
      </c>
    </row>
    <row r="261" spans="1:15" s="4" customFormat="1" ht="15.95" customHeight="1" x14ac:dyDescent="0.15">
      <c r="A261" s="11" t="s">
        <v>692</v>
      </c>
      <c r="B261" s="12">
        <f>SUM('集計表 日本人'!B261,'集計表 外国人'!B261)</f>
        <v>97</v>
      </c>
      <c r="C261" s="12">
        <f>SUM('集計表 日本人'!C261,'集計表 外国人'!C261)</f>
        <v>130</v>
      </c>
      <c r="D261" s="12">
        <f>SUM('集計表 日本人'!D261,'集計表 外国人'!D261)</f>
        <v>227</v>
      </c>
      <c r="E261" s="12">
        <f>SUM('集計表 日本人'!E261,'集計表 外国人'!E261)</f>
        <v>118</v>
      </c>
      <c r="F261" s="13" t="s">
        <v>722</v>
      </c>
      <c r="G261" s="12">
        <f>SUM('集計表 日本人'!G261,'集計表 外国人'!G261)</f>
        <v>35</v>
      </c>
      <c r="H261" s="12">
        <f>SUM('集計表 日本人'!H261,'集計表 外国人'!H261)</f>
        <v>49</v>
      </c>
      <c r="I261" s="12">
        <f>SUM('集計表 日本人'!I261,'集計表 外国人'!I261)</f>
        <v>84</v>
      </c>
      <c r="J261" s="12">
        <f>SUM('集計表 日本人'!J261,'集計表 外国人'!J261)</f>
        <v>44</v>
      </c>
      <c r="K261" s="13" t="s">
        <v>749</v>
      </c>
      <c r="L261" s="12">
        <f>SUM('集計表 日本人'!L261,'集計表 外国人'!L261)</f>
        <v>178</v>
      </c>
      <c r="M261" s="12">
        <f>SUM('集計表 日本人'!M261,'集計表 外国人'!M261)</f>
        <v>194</v>
      </c>
      <c r="N261" s="12">
        <f>SUM('集計表 日本人'!N261,'集計表 外国人'!N261)</f>
        <v>372</v>
      </c>
      <c r="O261" s="12">
        <f>SUM('集計表 日本人'!O261,'集計表 外国人'!O261)</f>
        <v>206</v>
      </c>
    </row>
    <row r="262" spans="1:15" s="4" customFormat="1" ht="15.95" customHeight="1" x14ac:dyDescent="0.15">
      <c r="A262" s="11" t="s">
        <v>693</v>
      </c>
      <c r="B262" s="12">
        <f>SUM('集計表 日本人'!B262,'集計表 外国人'!B262)</f>
        <v>20</v>
      </c>
      <c r="C262" s="12">
        <f>SUM('集計表 日本人'!C262,'集計表 外国人'!C262)</f>
        <v>15</v>
      </c>
      <c r="D262" s="12">
        <f>SUM('集計表 日本人'!D262,'集計表 外国人'!D262)</f>
        <v>35</v>
      </c>
      <c r="E262" s="12">
        <f>SUM('集計表 日本人'!E262,'集計表 外国人'!E262)</f>
        <v>30</v>
      </c>
      <c r="F262" s="13" t="s">
        <v>723</v>
      </c>
      <c r="G262" s="12">
        <f>SUM('集計表 日本人'!G262,'集計表 外国人'!G262)</f>
        <v>14</v>
      </c>
      <c r="H262" s="12">
        <f>SUM('集計表 日本人'!H262,'集計表 外国人'!H262)</f>
        <v>25</v>
      </c>
      <c r="I262" s="12">
        <f>SUM('集計表 日本人'!I262,'集計表 外国人'!I262)</f>
        <v>39</v>
      </c>
      <c r="J262" s="12">
        <f>SUM('集計表 日本人'!J262,'集計表 外国人'!J262)</f>
        <v>20</v>
      </c>
      <c r="K262" s="13" t="s">
        <v>750</v>
      </c>
      <c r="L262" s="12">
        <f>SUM('集計表 日本人'!L262,'集計表 外国人'!L262)</f>
        <v>6</v>
      </c>
      <c r="M262" s="12">
        <f>SUM('集計表 日本人'!M262,'集計表 外国人'!M262)</f>
        <v>3</v>
      </c>
      <c r="N262" s="12">
        <f>SUM('集計表 日本人'!N262,'集計表 外国人'!N262)</f>
        <v>9</v>
      </c>
      <c r="O262" s="12">
        <f>SUM('集計表 日本人'!O262,'集計表 外国人'!O262)</f>
        <v>2</v>
      </c>
    </row>
    <row r="263" spans="1:15" s="4" customFormat="1" ht="15.95" customHeight="1" x14ac:dyDescent="0.15">
      <c r="A263" s="11" t="s">
        <v>694</v>
      </c>
      <c r="B263" s="12">
        <f>SUM('集計表 日本人'!B263,'集計表 外国人'!B263)</f>
        <v>2</v>
      </c>
      <c r="C263" s="12">
        <f>SUM('集計表 日本人'!C263,'集計表 外国人'!C263)</f>
        <v>1</v>
      </c>
      <c r="D263" s="12">
        <f>SUM('集計表 日本人'!D263,'集計表 外国人'!D263)</f>
        <v>3</v>
      </c>
      <c r="E263" s="12">
        <f>SUM('集計表 日本人'!E263,'集計表 外国人'!E263)</f>
        <v>1</v>
      </c>
      <c r="F263" s="13" t="s">
        <v>930</v>
      </c>
      <c r="G263" s="12">
        <f>SUM('集計表 日本人'!G263,'集計表 外国人'!G263)</f>
        <v>68</v>
      </c>
      <c r="H263" s="12">
        <f>SUM('集計表 日本人'!H263,'集計表 外国人'!H263)</f>
        <v>74</v>
      </c>
      <c r="I263" s="12">
        <f>SUM('集計表 日本人'!I263,'集計表 外国人'!I263)</f>
        <v>142</v>
      </c>
      <c r="J263" s="12">
        <f>SUM('集計表 日本人'!J263,'集計表 外国人'!J263)</f>
        <v>51</v>
      </c>
      <c r="K263" s="13" t="s">
        <v>751</v>
      </c>
      <c r="L263" s="12">
        <f>SUM('集計表 日本人'!L263,'集計表 外国人'!L263)</f>
        <v>2</v>
      </c>
      <c r="M263" s="12">
        <f>SUM('集計表 日本人'!M263,'集計表 外国人'!M263)</f>
        <v>6</v>
      </c>
      <c r="N263" s="12">
        <f>SUM('集計表 日本人'!N263,'集計表 外国人'!N263)</f>
        <v>8</v>
      </c>
      <c r="O263" s="12">
        <f>SUM('集計表 日本人'!O263,'集計表 外国人'!O263)</f>
        <v>3</v>
      </c>
    </row>
    <row r="264" spans="1:15" s="4" customFormat="1" ht="15.95" customHeight="1" x14ac:dyDescent="0.15">
      <c r="A264" s="11" t="s">
        <v>695</v>
      </c>
      <c r="B264" s="12">
        <f>SUM('集計表 日本人'!B264,'集計表 外国人'!B264)</f>
        <v>46</v>
      </c>
      <c r="C264" s="12">
        <f>SUM('集計表 日本人'!C264,'集計表 外国人'!C264)</f>
        <v>56</v>
      </c>
      <c r="D264" s="12">
        <f>SUM('集計表 日本人'!D264,'集計表 外国人'!D264)</f>
        <v>102</v>
      </c>
      <c r="E264" s="12">
        <f>SUM('集計表 日本人'!E264,'集計表 外国人'!E264)</f>
        <v>61</v>
      </c>
      <c r="F264" s="13" t="s">
        <v>931</v>
      </c>
      <c r="G264" s="12">
        <f>SUM('集計表 日本人'!G264,'集計表 外国人'!G264)</f>
        <v>51</v>
      </c>
      <c r="H264" s="12">
        <f>SUM('集計表 日本人'!H264,'集計表 外国人'!H264)</f>
        <v>64</v>
      </c>
      <c r="I264" s="12">
        <f>SUM('集計表 日本人'!I264,'集計表 外国人'!I264)</f>
        <v>115</v>
      </c>
      <c r="J264" s="12">
        <f>SUM('集計表 日本人'!J264,'集計表 外国人'!J264)</f>
        <v>46</v>
      </c>
      <c r="K264" s="13" t="s">
        <v>752</v>
      </c>
      <c r="L264" s="12">
        <f>SUM('集計表 日本人'!L264,'集計表 外国人'!L264)</f>
        <v>88</v>
      </c>
      <c r="M264" s="12">
        <f>SUM('集計表 日本人'!M264,'集計表 外国人'!M264)</f>
        <v>85</v>
      </c>
      <c r="N264" s="12">
        <f>SUM('集計表 日本人'!N264,'集計表 外国人'!N264)</f>
        <v>173</v>
      </c>
      <c r="O264" s="12">
        <f>SUM('集計表 日本人'!O264,'集計表 外国人'!O264)</f>
        <v>79</v>
      </c>
    </row>
    <row r="265" spans="1:15" s="4" customFormat="1" ht="15.95" customHeight="1" x14ac:dyDescent="0.15">
      <c r="A265" s="11" t="s">
        <v>696</v>
      </c>
      <c r="B265" s="12">
        <f>SUM('集計表 日本人'!B265,'集計表 外国人'!B265)</f>
        <v>48</v>
      </c>
      <c r="C265" s="12">
        <f>SUM('集計表 日本人'!C265,'集計表 外国人'!C265)</f>
        <v>44</v>
      </c>
      <c r="D265" s="12">
        <f>SUM('集計表 日本人'!D265,'集計表 外国人'!D265)</f>
        <v>92</v>
      </c>
      <c r="E265" s="12">
        <f>SUM('集計表 日本人'!E265,'集計表 外国人'!E265)</f>
        <v>52</v>
      </c>
      <c r="F265" s="13" t="s">
        <v>932</v>
      </c>
      <c r="G265" s="12">
        <f>SUM('集計表 日本人'!G265,'集計表 外国人'!G265)</f>
        <v>51</v>
      </c>
      <c r="H265" s="12">
        <f>SUM('集計表 日本人'!H265,'集計表 外国人'!H265)</f>
        <v>60</v>
      </c>
      <c r="I265" s="12">
        <f>SUM('集計表 日本人'!I265,'集計表 外国人'!I265)</f>
        <v>111</v>
      </c>
      <c r="J265" s="12">
        <f>SUM('集計表 日本人'!J265,'集計表 外国人'!J265)</f>
        <v>41</v>
      </c>
      <c r="K265" s="13" t="s">
        <v>753</v>
      </c>
      <c r="L265" s="12">
        <f>SUM('集計表 日本人'!L265,'集計表 外国人'!L265)</f>
        <v>59</v>
      </c>
      <c r="M265" s="12">
        <f>SUM('集計表 日本人'!M265,'集計表 外国人'!M265)</f>
        <v>64</v>
      </c>
      <c r="N265" s="12">
        <f>SUM('集計表 日本人'!N265,'集計表 外国人'!N265)</f>
        <v>123</v>
      </c>
      <c r="O265" s="12">
        <f>SUM('集計表 日本人'!O265,'集計表 外国人'!O265)</f>
        <v>61</v>
      </c>
    </row>
    <row r="266" spans="1:15" s="4" customFormat="1" ht="15.95" customHeight="1" x14ac:dyDescent="0.15">
      <c r="A266" s="11" t="s">
        <v>697</v>
      </c>
      <c r="B266" s="12">
        <f>SUM('集計表 日本人'!B266,'集計表 外国人'!B266)</f>
        <v>44</v>
      </c>
      <c r="C266" s="12">
        <f>SUM('集計表 日本人'!C266,'集計表 外国人'!C266)</f>
        <v>38</v>
      </c>
      <c r="D266" s="12">
        <f>SUM('集計表 日本人'!D266,'集計表 外国人'!D266)</f>
        <v>82</v>
      </c>
      <c r="E266" s="12">
        <f>SUM('集計表 日本人'!E266,'集計表 外国人'!E266)</f>
        <v>54</v>
      </c>
      <c r="F266" s="13" t="s">
        <v>724</v>
      </c>
      <c r="G266" s="12">
        <f>SUM('集計表 日本人'!G266,'集計表 外国人'!G266)</f>
        <v>16</v>
      </c>
      <c r="H266" s="12">
        <f>SUM('集計表 日本人'!H266,'集計表 外国人'!H266)</f>
        <v>22</v>
      </c>
      <c r="I266" s="12">
        <f>SUM('集計表 日本人'!I266,'集計表 外国人'!I266)</f>
        <v>38</v>
      </c>
      <c r="J266" s="12">
        <f>SUM('集計表 日本人'!J266,'集計表 外国人'!J266)</f>
        <v>21</v>
      </c>
      <c r="K266" s="13" t="s">
        <v>754</v>
      </c>
      <c r="L266" s="12">
        <f>SUM('集計表 日本人'!L266,'集計表 外国人'!L266)</f>
        <v>48</v>
      </c>
      <c r="M266" s="12">
        <f>SUM('集計表 日本人'!M266,'集計表 外国人'!M266)</f>
        <v>59</v>
      </c>
      <c r="N266" s="12">
        <f>SUM('集計表 日本人'!N266,'集計表 外国人'!N266)</f>
        <v>107</v>
      </c>
      <c r="O266" s="12">
        <f>SUM('集計表 日本人'!O266,'集計表 外国人'!O266)</f>
        <v>56</v>
      </c>
    </row>
    <row r="267" spans="1:15" s="4" customFormat="1" ht="15.95" customHeight="1" x14ac:dyDescent="0.15">
      <c r="A267" s="11" t="s">
        <v>698</v>
      </c>
      <c r="B267" s="12">
        <f>SUM('集計表 日本人'!B267,'集計表 外国人'!B267)</f>
        <v>65</v>
      </c>
      <c r="C267" s="12">
        <f>SUM('集計表 日本人'!C267,'集計表 外国人'!C267)</f>
        <v>68</v>
      </c>
      <c r="D267" s="12">
        <f>SUM('集計表 日本人'!D267,'集計表 外国人'!D267)</f>
        <v>133</v>
      </c>
      <c r="E267" s="12">
        <f>SUM('集計表 日本人'!E267,'集計表 外国人'!E267)</f>
        <v>68</v>
      </c>
      <c r="F267" s="13" t="s">
        <v>725</v>
      </c>
      <c r="G267" s="12">
        <f>SUM('集計表 日本人'!G267,'集計表 外国人'!G267)</f>
        <v>21</v>
      </c>
      <c r="H267" s="12">
        <f>SUM('集計表 日本人'!H267,'集計表 外国人'!H267)</f>
        <v>23</v>
      </c>
      <c r="I267" s="12">
        <f>SUM('集計表 日本人'!I267,'集計表 外国人'!I267)</f>
        <v>44</v>
      </c>
      <c r="J267" s="12">
        <f>SUM('集計表 日本人'!J267,'集計表 外国人'!J267)</f>
        <v>22</v>
      </c>
      <c r="K267" s="13" t="s">
        <v>755</v>
      </c>
      <c r="L267" s="12">
        <f>SUM('集計表 日本人'!L267,'集計表 外国人'!L267)</f>
        <v>149</v>
      </c>
      <c r="M267" s="12">
        <f>SUM('集計表 日本人'!M267,'集計表 外国人'!M267)</f>
        <v>184</v>
      </c>
      <c r="N267" s="12">
        <f>SUM('集計表 日本人'!N267,'集計表 外国人'!N267)</f>
        <v>333</v>
      </c>
      <c r="O267" s="12">
        <f>SUM('集計表 日本人'!O267,'集計表 外国人'!O267)</f>
        <v>166</v>
      </c>
    </row>
    <row r="268" spans="1:15" s="4" customFormat="1" ht="15.95" customHeight="1" x14ac:dyDescent="0.15">
      <c r="A268" s="11" t="s">
        <v>699</v>
      </c>
      <c r="B268" s="12">
        <f>SUM('集計表 日本人'!B268,'集計表 外国人'!B268)</f>
        <v>62</v>
      </c>
      <c r="C268" s="12">
        <f>SUM('集計表 日本人'!C268,'集計表 外国人'!C268)</f>
        <v>58</v>
      </c>
      <c r="D268" s="12">
        <f>SUM('集計表 日本人'!D268,'集計表 外国人'!D268)</f>
        <v>120</v>
      </c>
      <c r="E268" s="12">
        <f>SUM('集計表 日本人'!E268,'集計表 外国人'!E268)</f>
        <v>63</v>
      </c>
      <c r="F268" s="13" t="s">
        <v>726</v>
      </c>
      <c r="G268" s="12">
        <f>SUM('集計表 日本人'!G268,'集計表 外国人'!G268)</f>
        <v>135</v>
      </c>
      <c r="H268" s="12">
        <f>SUM('集計表 日本人'!H268,'集計表 外国人'!H268)</f>
        <v>155</v>
      </c>
      <c r="I268" s="12">
        <f>SUM('集計表 日本人'!I268,'集計表 外国人'!I268)</f>
        <v>290</v>
      </c>
      <c r="J268" s="12">
        <f>SUM('集計表 日本人'!J268,'集計表 外国人'!J268)</f>
        <v>157</v>
      </c>
      <c r="K268" s="13" t="s">
        <v>756</v>
      </c>
      <c r="L268" s="12">
        <f>SUM('集計表 日本人'!L268,'集計表 外国人'!L268)</f>
        <v>108</v>
      </c>
      <c r="M268" s="12">
        <f>SUM('集計表 日本人'!M268,'集計表 外国人'!M268)</f>
        <v>127</v>
      </c>
      <c r="N268" s="12">
        <f>SUM('集計表 日本人'!N268,'集計表 外国人'!N268)</f>
        <v>235</v>
      </c>
      <c r="O268" s="12">
        <f>SUM('集計表 日本人'!O268,'集計表 外国人'!O268)</f>
        <v>115</v>
      </c>
    </row>
    <row r="269" spans="1:15" s="4" customFormat="1" ht="15.95" customHeight="1" x14ac:dyDescent="0.15">
      <c r="A269" s="11" t="s">
        <v>700</v>
      </c>
      <c r="B269" s="12">
        <f>SUM('集計表 日本人'!B269,'集計表 外国人'!B269)</f>
        <v>70</v>
      </c>
      <c r="C269" s="12">
        <f>SUM('集計表 日本人'!C269,'集計表 外国人'!C269)</f>
        <v>68</v>
      </c>
      <c r="D269" s="12">
        <f>SUM('集計表 日本人'!D269,'集計表 外国人'!D269)</f>
        <v>138</v>
      </c>
      <c r="E269" s="12">
        <f>SUM('集計表 日本人'!E269,'集計表 外国人'!E269)</f>
        <v>87</v>
      </c>
      <c r="F269" s="13" t="s">
        <v>727</v>
      </c>
      <c r="G269" s="12">
        <f>SUM('集計表 日本人'!G269,'集計表 外国人'!G269)</f>
        <v>145</v>
      </c>
      <c r="H269" s="12">
        <f>SUM('集計表 日本人'!H269,'集計表 外国人'!H269)</f>
        <v>152</v>
      </c>
      <c r="I269" s="12">
        <f>SUM('集計表 日本人'!I269,'集計表 外国人'!I269)</f>
        <v>297</v>
      </c>
      <c r="J269" s="12">
        <f>SUM('集計表 日本人'!J269,'集計表 外国人'!J269)</f>
        <v>153</v>
      </c>
      <c r="K269" s="13" t="s">
        <v>757</v>
      </c>
      <c r="L269" s="12">
        <f>SUM('集計表 日本人'!L269,'集計表 外国人'!L269)</f>
        <v>172</v>
      </c>
      <c r="M269" s="12">
        <f>SUM('集計表 日本人'!M269,'集計表 外国人'!M269)</f>
        <v>175</v>
      </c>
      <c r="N269" s="12">
        <f>SUM('集計表 日本人'!N269,'集計表 外国人'!N269)</f>
        <v>347</v>
      </c>
      <c r="O269" s="12">
        <f>SUM('集計表 日本人'!O269,'集計表 外国人'!O269)</f>
        <v>162</v>
      </c>
    </row>
    <row r="270" spans="1:15" s="4" customFormat="1" ht="15.95" customHeight="1" x14ac:dyDescent="0.15">
      <c r="A270" s="11" t="s">
        <v>701</v>
      </c>
      <c r="B270" s="12">
        <f>SUM('集計表 日本人'!B270,'集計表 外国人'!B270)</f>
        <v>0</v>
      </c>
      <c r="C270" s="12">
        <f>SUM('集計表 日本人'!C270,'集計表 外国人'!C270)</f>
        <v>0</v>
      </c>
      <c r="D270" s="12">
        <f>SUM('集計表 日本人'!D270,'集計表 外国人'!D270)</f>
        <v>0</v>
      </c>
      <c r="E270" s="12">
        <f>SUM('集計表 日本人'!E270,'集計表 外国人'!E270)</f>
        <v>0</v>
      </c>
      <c r="F270" s="13" t="s">
        <v>728</v>
      </c>
      <c r="G270" s="12">
        <f>SUM('集計表 日本人'!G270,'集計表 外国人'!G270)</f>
        <v>195</v>
      </c>
      <c r="H270" s="12">
        <f>SUM('集計表 日本人'!H270,'集計表 外国人'!H270)</f>
        <v>241</v>
      </c>
      <c r="I270" s="12">
        <f>SUM('集計表 日本人'!I270,'集計表 外国人'!I270)</f>
        <v>436</v>
      </c>
      <c r="J270" s="12">
        <f>SUM('集計表 日本人'!J270,'集計表 外国人'!J270)</f>
        <v>236</v>
      </c>
      <c r="K270" s="13" t="s">
        <v>758</v>
      </c>
      <c r="L270" s="12">
        <f>SUM('集計表 日本人'!L270,'集計表 外国人'!L270)</f>
        <v>91</v>
      </c>
      <c r="M270" s="12">
        <f>SUM('集計表 日本人'!M270,'集計表 外国人'!M270)</f>
        <v>95</v>
      </c>
      <c r="N270" s="12">
        <f>SUM('集計表 日本人'!N270,'集計表 外国人'!N270)</f>
        <v>186</v>
      </c>
      <c r="O270" s="12">
        <f>SUM('集計表 日本人'!O270,'集計表 外国人'!O270)</f>
        <v>81</v>
      </c>
    </row>
    <row r="271" spans="1:15" s="4" customFormat="1" ht="15.95" customHeight="1" x14ac:dyDescent="0.15">
      <c r="A271" s="11" t="s">
        <v>702</v>
      </c>
      <c r="B271" s="12">
        <f>SUM('集計表 日本人'!B271,'集計表 外国人'!B271)</f>
        <v>9</v>
      </c>
      <c r="C271" s="12">
        <f>SUM('集計表 日本人'!C271,'集計表 外国人'!C271)</f>
        <v>5</v>
      </c>
      <c r="D271" s="12">
        <f>SUM('集計表 日本人'!D271,'集計表 外国人'!D271)</f>
        <v>14</v>
      </c>
      <c r="E271" s="12">
        <f>SUM('集計表 日本人'!E271,'集計表 外国人'!E271)</f>
        <v>10</v>
      </c>
      <c r="F271" s="13" t="s">
        <v>729</v>
      </c>
      <c r="G271" s="12">
        <f>SUM('集計表 日本人'!G271,'集計表 外国人'!G271)</f>
        <v>60</v>
      </c>
      <c r="H271" s="12">
        <f>SUM('集計表 日本人'!H271,'集計表 外国人'!H271)</f>
        <v>80</v>
      </c>
      <c r="I271" s="12">
        <f>SUM('集計表 日本人'!I271,'集計表 外国人'!I271)</f>
        <v>140</v>
      </c>
      <c r="J271" s="12">
        <f>SUM('集計表 日本人'!J271,'集計表 外国人'!J271)</f>
        <v>66</v>
      </c>
      <c r="K271" s="13" t="s">
        <v>759</v>
      </c>
      <c r="L271" s="12">
        <f>SUM('集計表 日本人'!L271,'集計表 外国人'!L271)</f>
        <v>0</v>
      </c>
      <c r="M271" s="12">
        <f>SUM('集計表 日本人'!M271,'集計表 外国人'!M271)</f>
        <v>0</v>
      </c>
      <c r="N271" s="12">
        <f>SUM('集計表 日本人'!N271,'集計表 外国人'!N271)</f>
        <v>0</v>
      </c>
      <c r="O271" s="12">
        <f>SUM('集計表 日本人'!O271,'集計表 外国人'!O271)</f>
        <v>0</v>
      </c>
    </row>
    <row r="272" spans="1:15" s="4" customFormat="1" ht="15.95" customHeight="1" x14ac:dyDescent="0.15">
      <c r="A272" s="14" t="s">
        <v>703</v>
      </c>
      <c r="B272" s="15">
        <f>SUM('集計表 日本人'!B272,'集計表 外国人'!B272)</f>
        <v>29</v>
      </c>
      <c r="C272" s="15">
        <f>SUM('集計表 日本人'!C272,'集計表 外国人'!C272)</f>
        <v>32</v>
      </c>
      <c r="D272" s="15">
        <f>SUM('集計表 日本人'!D272,'集計表 外国人'!D272)</f>
        <v>61</v>
      </c>
      <c r="E272" s="15">
        <f>SUM('集計表 日本人'!E272,'集計表 外国人'!E272)</f>
        <v>34</v>
      </c>
      <c r="F272" s="16" t="s">
        <v>730</v>
      </c>
      <c r="G272" s="15">
        <f>SUM('集計表 日本人'!G272,'集計表 外国人'!G272)</f>
        <v>137</v>
      </c>
      <c r="H272" s="15">
        <f>SUM('集計表 日本人'!H272,'集計表 外国人'!H272)</f>
        <v>134</v>
      </c>
      <c r="I272" s="15">
        <f>SUM('集計表 日本人'!I272,'集計表 外国人'!I272)</f>
        <v>271</v>
      </c>
      <c r="J272" s="15">
        <f>SUM('集計表 日本人'!J272,'集計表 外国人'!J272)</f>
        <v>140</v>
      </c>
      <c r="K272" s="16" t="s">
        <v>760</v>
      </c>
      <c r="L272" s="15">
        <f>SUM('集計表 日本人'!L272,'集計表 外国人'!L272)</f>
        <v>168</v>
      </c>
      <c r="M272" s="15">
        <f>SUM('集計表 日本人'!M272,'集計表 外国人'!M272)</f>
        <v>206</v>
      </c>
      <c r="N272" s="15">
        <f>SUM('集計表 日本人'!N272,'集計表 外国人'!N272)</f>
        <v>374</v>
      </c>
      <c r="O272" s="15">
        <f>SUM('集計表 日本人'!O272,'集計表 外国人'!O272)</f>
        <v>158</v>
      </c>
    </row>
    <row r="273" spans="1:15" ht="17.25" x14ac:dyDescent="0.15">
      <c r="A273" s="19" t="str">
        <f>A239</f>
        <v>北海道岩見沢市　　　　　　　　　　　　　</v>
      </c>
      <c r="E273" s="2" t="str">
        <f>E239</f>
        <v>住所別人口及び世帯数統計表</v>
      </c>
      <c r="F273" s="2"/>
      <c r="G273" s="2"/>
      <c r="H273" s="2"/>
      <c r="I273" s="2"/>
      <c r="J273" s="2"/>
      <c r="K273" s="4"/>
      <c r="N273" s="5"/>
      <c r="O273" s="3" t="s">
        <v>894</v>
      </c>
    </row>
    <row r="274" spans="1:15" x14ac:dyDescent="0.15">
      <c r="K274" s="17" t="str">
        <f>K240</f>
        <v xml:space="preserve">令和　２年　９月分　　　　             </v>
      </c>
      <c r="L274" s="17" t="str">
        <f>L240</f>
        <v>令和　２年１０月　２日           作成</v>
      </c>
      <c r="M274" s="18"/>
      <c r="N274" s="17"/>
      <c r="O274" s="3" t="str">
        <f>O240</f>
        <v>（全体）</v>
      </c>
    </row>
    <row r="276" spans="1:15" s="4" customFormat="1" ht="15.95" customHeight="1" x14ac:dyDescent="0.15">
      <c r="A276" s="6" t="s">
        <v>905</v>
      </c>
      <c r="B276" s="6" t="s">
        <v>2</v>
      </c>
      <c r="C276" s="6" t="s">
        <v>3</v>
      </c>
      <c r="D276" s="6" t="s">
        <v>4</v>
      </c>
      <c r="E276" s="6" t="s">
        <v>5</v>
      </c>
      <c r="F276" s="7" t="s">
        <v>905</v>
      </c>
      <c r="G276" s="6" t="s">
        <v>2</v>
      </c>
      <c r="H276" s="6" t="s">
        <v>3</v>
      </c>
      <c r="I276" s="6" t="s">
        <v>4</v>
      </c>
      <c r="J276" s="6" t="s">
        <v>5</v>
      </c>
      <c r="K276" s="7" t="s">
        <v>905</v>
      </c>
      <c r="L276" s="6" t="s">
        <v>2</v>
      </c>
      <c r="M276" s="6" t="s">
        <v>3</v>
      </c>
      <c r="N276" s="6" t="s">
        <v>4</v>
      </c>
      <c r="O276" s="6" t="s">
        <v>5</v>
      </c>
    </row>
    <row r="277" spans="1:15" s="4" customFormat="1" ht="15.95" customHeight="1" x14ac:dyDescent="0.15">
      <c r="A277" s="8" t="s">
        <v>761</v>
      </c>
      <c r="B277" s="9">
        <f>SUM('集計表 日本人'!B277,'集計表 外国人'!B277)</f>
        <v>113</v>
      </c>
      <c r="C277" s="9">
        <f>SUM('集計表 日本人'!C277,'集計表 外国人'!C277)</f>
        <v>121</v>
      </c>
      <c r="D277" s="9">
        <f>SUM('集計表 日本人'!D277,'集計表 外国人'!D277)</f>
        <v>234</v>
      </c>
      <c r="E277" s="9">
        <f>SUM('集計表 日本人'!E277,'集計表 外国人'!E277)</f>
        <v>100</v>
      </c>
      <c r="F277" s="10" t="s">
        <v>791</v>
      </c>
      <c r="G277" s="9">
        <f>SUM('集計表 日本人'!G277,'集計表 外国人'!G277)</f>
        <v>13</v>
      </c>
      <c r="H277" s="9">
        <f>SUM('集計表 日本人'!H277,'集計表 外国人'!H277)</f>
        <v>19</v>
      </c>
      <c r="I277" s="9">
        <f>SUM('集計表 日本人'!I277,'集計表 外国人'!I277)</f>
        <v>32</v>
      </c>
      <c r="J277" s="9">
        <f>SUM('集計表 日本人'!J277,'集計表 外国人'!J277)</f>
        <v>20</v>
      </c>
      <c r="K277" s="8" t="s">
        <v>821</v>
      </c>
      <c r="L277" s="9">
        <f>SUM('集計表 日本人'!L277,'集計表 外国人'!L277)</f>
        <v>7</v>
      </c>
      <c r="M277" s="9">
        <f>SUM('集計表 日本人'!M277,'集計表 外国人'!M277)</f>
        <v>3</v>
      </c>
      <c r="N277" s="9">
        <f>SUM('集計表 日本人'!N277,'集計表 外国人'!N277)</f>
        <v>10</v>
      </c>
      <c r="O277" s="9">
        <f>SUM('集計表 日本人'!O277,'集計表 外国人'!O277)</f>
        <v>3</v>
      </c>
    </row>
    <row r="278" spans="1:15" s="4" customFormat="1" ht="15.95" customHeight="1" x14ac:dyDescent="0.15">
      <c r="A278" s="11" t="s">
        <v>762</v>
      </c>
      <c r="B278" s="12">
        <f>SUM('集計表 日本人'!B278,'集計表 外国人'!B278)</f>
        <v>121</v>
      </c>
      <c r="C278" s="12">
        <f>SUM('集計表 日本人'!C278,'集計表 外国人'!C278)</f>
        <v>130</v>
      </c>
      <c r="D278" s="12">
        <f>SUM('集計表 日本人'!D278,'集計表 外国人'!D278)</f>
        <v>251</v>
      </c>
      <c r="E278" s="12">
        <f>SUM('集計表 日本人'!E278,'集計表 外国人'!E278)</f>
        <v>137</v>
      </c>
      <c r="F278" s="13" t="s">
        <v>792</v>
      </c>
      <c r="G278" s="12">
        <f>SUM('集計表 日本人'!G278,'集計表 外国人'!G278)</f>
        <v>17</v>
      </c>
      <c r="H278" s="12">
        <f>SUM('集計表 日本人'!H278,'集計表 外国人'!H278)</f>
        <v>18</v>
      </c>
      <c r="I278" s="12">
        <f>SUM('集計表 日本人'!I278,'集計表 外国人'!I278)</f>
        <v>35</v>
      </c>
      <c r="J278" s="12">
        <f>SUM('集計表 日本人'!J278,'集計表 外国人'!J278)</f>
        <v>19</v>
      </c>
      <c r="K278" s="13" t="s">
        <v>822</v>
      </c>
      <c r="L278" s="21">
        <f>SUM('集計表 日本人'!L278,'集計表 外国人'!L278)</f>
        <v>13</v>
      </c>
      <c r="M278" s="21">
        <f>SUM('集計表 日本人'!M278,'集計表 外国人'!M278)</f>
        <v>9</v>
      </c>
      <c r="N278" s="21">
        <f>SUM('集計表 日本人'!N278,'集計表 外国人'!N278)</f>
        <v>22</v>
      </c>
      <c r="O278" s="21">
        <f>SUM('集計表 日本人'!O278,'集計表 外国人'!O278)</f>
        <v>15</v>
      </c>
    </row>
    <row r="279" spans="1:15" s="4" customFormat="1" ht="15.95" customHeight="1" x14ac:dyDescent="0.15">
      <c r="A279" s="11" t="s">
        <v>763</v>
      </c>
      <c r="B279" s="12">
        <f>SUM('集計表 日本人'!B279,'集計表 外国人'!B279)</f>
        <v>0</v>
      </c>
      <c r="C279" s="12">
        <f>SUM('集計表 日本人'!C279,'集計表 外国人'!C279)</f>
        <v>0</v>
      </c>
      <c r="D279" s="12">
        <f>SUM('集計表 日本人'!D279,'集計表 外国人'!D279)</f>
        <v>0</v>
      </c>
      <c r="E279" s="12">
        <f>SUM('集計表 日本人'!E279,'集計表 外国人'!E279)</f>
        <v>0</v>
      </c>
      <c r="F279" s="13" t="s">
        <v>793</v>
      </c>
      <c r="G279" s="12">
        <f>SUM('集計表 日本人'!G279,'集計表 外国人'!G279)</f>
        <v>8</v>
      </c>
      <c r="H279" s="12">
        <f>SUM('集計表 日本人'!H279,'集計表 外国人'!H279)</f>
        <v>9</v>
      </c>
      <c r="I279" s="12">
        <f>SUM('集計表 日本人'!I279,'集計表 外国人'!I279)</f>
        <v>17</v>
      </c>
      <c r="J279" s="12">
        <f>SUM('集計表 日本人'!J279,'集計表 外国人'!J279)</f>
        <v>7</v>
      </c>
      <c r="K279" s="20" t="s">
        <v>823</v>
      </c>
      <c r="L279" s="12">
        <f>SUM('集計表 日本人'!L279,'集計表 外国人'!L279)</f>
        <v>37</v>
      </c>
      <c r="M279" s="12">
        <f>SUM('集計表 日本人'!M279,'集計表 外国人'!M279)</f>
        <v>36</v>
      </c>
      <c r="N279" s="12">
        <f>SUM('集計表 日本人'!N279,'集計表 外国人'!N279)</f>
        <v>73</v>
      </c>
      <c r="O279" s="12">
        <f>SUM('集計表 日本人'!O279,'集計表 外国人'!O279)</f>
        <v>38</v>
      </c>
    </row>
    <row r="280" spans="1:15" s="4" customFormat="1" ht="15.95" customHeight="1" x14ac:dyDescent="0.15">
      <c r="A280" s="11" t="s">
        <v>764</v>
      </c>
      <c r="B280" s="12">
        <f>SUM('集計表 日本人'!B280,'集計表 外国人'!B280)</f>
        <v>136</v>
      </c>
      <c r="C280" s="12">
        <f>SUM('集計表 日本人'!C280,'集計表 外国人'!C280)</f>
        <v>153</v>
      </c>
      <c r="D280" s="12">
        <f>SUM('集計表 日本人'!D280,'集計表 外国人'!D280)</f>
        <v>289</v>
      </c>
      <c r="E280" s="12">
        <f>SUM('集計表 日本人'!E280,'集計表 外国人'!E280)</f>
        <v>139</v>
      </c>
      <c r="F280" s="13" t="s">
        <v>794</v>
      </c>
      <c r="G280" s="12">
        <f>SUM('集計表 日本人'!G280,'集計表 外国人'!G280)</f>
        <v>13</v>
      </c>
      <c r="H280" s="12">
        <f>SUM('集計表 日本人'!H280,'集計表 外国人'!H280)</f>
        <v>17</v>
      </c>
      <c r="I280" s="12">
        <f>SUM('集計表 日本人'!I280,'集計表 外国人'!I280)</f>
        <v>30</v>
      </c>
      <c r="J280" s="12">
        <f>SUM('集計表 日本人'!J280,'集計表 外国人'!J280)</f>
        <v>14</v>
      </c>
      <c r="K280" s="11" t="s">
        <v>824</v>
      </c>
      <c r="L280" s="23">
        <f>SUM('集計表 日本人'!L280,'集計表 外国人'!L280)</f>
        <v>0</v>
      </c>
      <c r="M280" s="23">
        <f>SUM('集計表 日本人'!M280,'集計表 外国人'!M280)</f>
        <v>0</v>
      </c>
      <c r="N280" s="23">
        <f>SUM('集計表 日本人'!N280,'集計表 外国人'!N280)</f>
        <v>0</v>
      </c>
      <c r="O280" s="23">
        <f>SUM('集計表 日本人'!O280,'集計表 外国人'!O280)</f>
        <v>0</v>
      </c>
    </row>
    <row r="281" spans="1:15" s="4" customFormat="1" ht="15.95" customHeight="1" x14ac:dyDescent="0.15">
      <c r="A281" s="11" t="s">
        <v>765</v>
      </c>
      <c r="B281" s="12">
        <f>SUM('集計表 日本人'!B281,'集計表 外国人'!B281)</f>
        <v>74</v>
      </c>
      <c r="C281" s="12">
        <f>SUM('集計表 日本人'!C281,'集計表 外国人'!C281)</f>
        <v>76</v>
      </c>
      <c r="D281" s="12">
        <f>SUM('集計表 日本人'!D281,'集計表 外国人'!D281)</f>
        <v>150</v>
      </c>
      <c r="E281" s="12">
        <f>SUM('集計表 日本人'!E281,'集計表 外国人'!E281)</f>
        <v>74</v>
      </c>
      <c r="F281" s="13" t="s">
        <v>795</v>
      </c>
      <c r="G281" s="12">
        <f>SUM('集計表 日本人'!G281,'集計表 外国人'!G281)</f>
        <v>1</v>
      </c>
      <c r="H281" s="12">
        <f>SUM('集計表 日本人'!H281,'集計表 外国人'!H281)</f>
        <v>2</v>
      </c>
      <c r="I281" s="12">
        <f>SUM('集計表 日本人'!I281,'集計表 外国人'!I281)</f>
        <v>3</v>
      </c>
      <c r="J281" s="12">
        <f>SUM('集計表 日本人'!J281,'集計表 外国人'!J281)</f>
        <v>2</v>
      </c>
      <c r="K281" s="13"/>
      <c r="L281" s="12"/>
      <c r="M281" s="12"/>
      <c r="N281" s="12"/>
      <c r="O281" s="12"/>
    </row>
    <row r="282" spans="1:15" s="4" customFormat="1" ht="15.95" customHeight="1" x14ac:dyDescent="0.15">
      <c r="A282" s="11" t="s">
        <v>766</v>
      </c>
      <c r="B282" s="12">
        <f>SUM('集計表 日本人'!B282,'集計表 外国人'!B282)</f>
        <v>0</v>
      </c>
      <c r="C282" s="12">
        <f>SUM('集計表 日本人'!C282,'集計表 外国人'!C282)</f>
        <v>0</v>
      </c>
      <c r="D282" s="12">
        <f>SUM('集計表 日本人'!D282,'集計表 外国人'!D282)</f>
        <v>0</v>
      </c>
      <c r="E282" s="12">
        <f>SUM('集計表 日本人'!E282,'集計表 外国人'!E282)</f>
        <v>0</v>
      </c>
      <c r="F282" s="13" t="s">
        <v>796</v>
      </c>
      <c r="G282" s="12">
        <f>SUM('集計表 日本人'!G282,'集計表 外国人'!G282)</f>
        <v>28</v>
      </c>
      <c r="H282" s="12">
        <f>SUM('集計表 日本人'!H282,'集計表 外国人'!H282)</f>
        <v>36</v>
      </c>
      <c r="I282" s="12">
        <f>SUM('集計表 日本人'!I282,'集計表 外国人'!I282)</f>
        <v>64</v>
      </c>
      <c r="J282" s="12">
        <f>SUM('集計表 日本人'!J282,'集計表 外国人'!J282)</f>
        <v>34</v>
      </c>
      <c r="K282" s="13"/>
      <c r="L282" s="12"/>
      <c r="M282" s="12"/>
      <c r="N282" s="12"/>
      <c r="O282" s="12"/>
    </row>
    <row r="283" spans="1:15" s="4" customFormat="1" ht="15.95" customHeight="1" x14ac:dyDescent="0.15">
      <c r="A283" s="11" t="s">
        <v>767</v>
      </c>
      <c r="B283" s="12">
        <f>SUM('集計表 日本人'!B283,'集計表 外国人'!B283)</f>
        <v>69</v>
      </c>
      <c r="C283" s="12">
        <f>SUM('集計表 日本人'!C283,'集計表 外国人'!C283)</f>
        <v>85</v>
      </c>
      <c r="D283" s="12">
        <f>SUM('集計表 日本人'!D283,'集計表 外国人'!D283)</f>
        <v>154</v>
      </c>
      <c r="E283" s="12">
        <f>SUM('集計表 日本人'!E283,'集計表 外国人'!E283)</f>
        <v>80</v>
      </c>
      <c r="F283" s="13" t="s">
        <v>797</v>
      </c>
      <c r="G283" s="12">
        <f>SUM('集計表 日本人'!G283,'集計表 外国人'!G283)</f>
        <v>6</v>
      </c>
      <c r="H283" s="12">
        <f>SUM('集計表 日本人'!H283,'集計表 外国人'!H283)</f>
        <v>10</v>
      </c>
      <c r="I283" s="12">
        <f>SUM('集計表 日本人'!I283,'集計表 外国人'!I283)</f>
        <v>16</v>
      </c>
      <c r="J283" s="12">
        <f>SUM('集計表 日本人'!J283,'集計表 外国人'!J283)</f>
        <v>7</v>
      </c>
      <c r="K283" s="25" t="s">
        <v>897</v>
      </c>
      <c r="L283" s="24">
        <f>SUM(男01,男02,男03,男04,男05,男06,男07,男08,男09)</f>
        <v>33792</v>
      </c>
      <c r="M283" s="24">
        <f>SUM(女01,女02,女03,女04,女05,女06,女07,女08,女09)</f>
        <v>38587</v>
      </c>
      <c r="N283" s="24">
        <f>SUM(人口数01,人口数02,人口数03,人口数04,人口数05,人口数06,人口数07,人口数08,人口数09)</f>
        <v>72379</v>
      </c>
      <c r="O283" s="24">
        <f>SUM(世帯数01,世帯数02,世帯数03,世帯数04,世帯数05,世帯数06,世帯数07,世帯数08,世帯数09)</f>
        <v>38013</v>
      </c>
    </row>
    <row r="284" spans="1:15" s="4" customFormat="1" ht="15.95" customHeight="1" x14ac:dyDescent="0.15">
      <c r="A284" s="11" t="s">
        <v>768</v>
      </c>
      <c r="B284" s="12">
        <f>SUM('集計表 日本人'!B284,'集計表 外国人'!B284)</f>
        <v>86</v>
      </c>
      <c r="C284" s="12">
        <f>SUM('集計表 日本人'!C284,'集計表 外国人'!C284)</f>
        <v>93</v>
      </c>
      <c r="D284" s="12">
        <f>SUM('集計表 日本人'!D284,'集計表 外国人'!D284)</f>
        <v>179</v>
      </c>
      <c r="E284" s="12">
        <f>SUM('集計表 日本人'!E284,'集計表 外国人'!E284)</f>
        <v>76</v>
      </c>
      <c r="F284" s="13" t="s">
        <v>798</v>
      </c>
      <c r="G284" s="12">
        <f>SUM('集計表 日本人'!G284,'集計表 外国人'!G284)</f>
        <v>173</v>
      </c>
      <c r="H284" s="12">
        <f>SUM('集計表 日本人'!H284,'集計表 外国人'!H284)</f>
        <v>180</v>
      </c>
      <c r="I284" s="12">
        <f>SUM('集計表 日本人'!I284,'集計表 外国人'!I284)</f>
        <v>353</v>
      </c>
      <c r="J284" s="12">
        <f>SUM('集計表 日本人'!J284,'集計表 外国人'!J284)</f>
        <v>181</v>
      </c>
      <c r="K284" s="13"/>
      <c r="L284" s="12"/>
      <c r="M284" s="12"/>
      <c r="N284" s="12"/>
      <c r="O284" s="12"/>
    </row>
    <row r="285" spans="1:15" s="4" customFormat="1" ht="15.95" customHeight="1" x14ac:dyDescent="0.15">
      <c r="A285" s="11" t="s">
        <v>769</v>
      </c>
      <c r="B285" s="12">
        <f>SUM('集計表 日本人'!B285,'集計表 外国人'!B285)</f>
        <v>944</v>
      </c>
      <c r="C285" s="12">
        <f>SUM('集計表 日本人'!C285,'集計表 外国人'!C285)</f>
        <v>976</v>
      </c>
      <c r="D285" s="12">
        <f>SUM('集計表 日本人'!D285,'集計表 外国人'!D285)</f>
        <v>1920</v>
      </c>
      <c r="E285" s="12">
        <f>SUM('集計表 日本人'!E285,'集計表 外国人'!E285)</f>
        <v>1085</v>
      </c>
      <c r="F285" s="13" t="s">
        <v>799</v>
      </c>
      <c r="G285" s="12">
        <f>SUM('集計表 日本人'!G285,'集計表 外国人'!G285)</f>
        <v>50</v>
      </c>
      <c r="H285" s="12">
        <f>SUM('集計表 日本人'!H285,'集計表 外国人'!H285)</f>
        <v>46</v>
      </c>
      <c r="I285" s="12">
        <f>SUM('集計表 日本人'!I285,'集計表 外国人'!I285)</f>
        <v>96</v>
      </c>
      <c r="J285" s="12">
        <f>SUM('集計表 日本人'!J285,'集計表 外国人'!J285)</f>
        <v>49</v>
      </c>
      <c r="K285" s="13"/>
      <c r="L285" s="12"/>
      <c r="M285" s="12"/>
      <c r="N285" s="12"/>
      <c r="O285" s="12"/>
    </row>
    <row r="286" spans="1:15" s="4" customFormat="1" ht="15.95" customHeight="1" x14ac:dyDescent="0.15">
      <c r="A286" s="11" t="s">
        <v>770</v>
      </c>
      <c r="B286" s="12">
        <f>SUM('集計表 日本人'!B286,'集計表 外国人'!B286)</f>
        <v>7</v>
      </c>
      <c r="C286" s="12">
        <f>SUM('集計表 日本人'!C286,'集計表 外国人'!C286)</f>
        <v>7</v>
      </c>
      <c r="D286" s="12">
        <f>SUM('集計表 日本人'!D286,'集計表 外国人'!D286)</f>
        <v>14</v>
      </c>
      <c r="E286" s="12">
        <f>SUM('集計表 日本人'!E286,'集計表 外国人'!E286)</f>
        <v>7</v>
      </c>
      <c r="F286" s="13" t="s">
        <v>800</v>
      </c>
      <c r="G286" s="12">
        <f>SUM('集計表 日本人'!G286,'集計表 外国人'!G286)</f>
        <v>60</v>
      </c>
      <c r="H286" s="12">
        <f>SUM('集計表 日本人'!H286,'集計表 外国人'!H286)</f>
        <v>52</v>
      </c>
      <c r="I286" s="12">
        <f>SUM('集計表 日本人'!I286,'集計表 外国人'!I286)</f>
        <v>112</v>
      </c>
      <c r="J286" s="12">
        <f>SUM('集計表 日本人'!J286,'集計表 外国人'!J286)</f>
        <v>60</v>
      </c>
      <c r="K286" s="13"/>
      <c r="L286" s="12"/>
      <c r="M286" s="12"/>
      <c r="N286" s="12"/>
      <c r="O286" s="12"/>
    </row>
    <row r="287" spans="1:15" s="4" customFormat="1" ht="15.95" customHeight="1" x14ac:dyDescent="0.15">
      <c r="A287" s="11" t="s">
        <v>771</v>
      </c>
      <c r="B287" s="12">
        <f>SUM('集計表 日本人'!B287,'集計表 外国人'!B287)</f>
        <v>2</v>
      </c>
      <c r="C287" s="12">
        <f>SUM('集計表 日本人'!C287,'集計表 外国人'!C287)</f>
        <v>2</v>
      </c>
      <c r="D287" s="12">
        <f>SUM('集計表 日本人'!D287,'集計表 外国人'!D287)</f>
        <v>4</v>
      </c>
      <c r="E287" s="12">
        <f>SUM('集計表 日本人'!E287,'集計表 外国人'!E287)</f>
        <v>3</v>
      </c>
      <c r="F287" s="13" t="s">
        <v>801</v>
      </c>
      <c r="G287" s="12">
        <f>SUM('集計表 日本人'!G287,'集計表 外国人'!G287)</f>
        <v>49</v>
      </c>
      <c r="H287" s="12">
        <f>SUM('集計表 日本人'!H287,'集計表 外国人'!H287)</f>
        <v>63</v>
      </c>
      <c r="I287" s="12">
        <f>SUM('集計表 日本人'!I287,'集計表 外国人'!I287)</f>
        <v>112</v>
      </c>
      <c r="J287" s="12">
        <f>SUM('集計表 日本人'!J287,'集計表 外国人'!J287)</f>
        <v>53</v>
      </c>
      <c r="K287" s="13"/>
      <c r="L287" s="12"/>
      <c r="M287" s="12"/>
      <c r="N287" s="12"/>
      <c r="O287" s="12"/>
    </row>
    <row r="288" spans="1:15" s="4" customFormat="1" ht="15.95" customHeight="1" x14ac:dyDescent="0.15">
      <c r="A288" s="11" t="s">
        <v>772</v>
      </c>
      <c r="B288" s="12">
        <f>SUM('集計表 日本人'!B288,'集計表 外国人'!B288)</f>
        <v>5</v>
      </c>
      <c r="C288" s="12">
        <f>SUM('集計表 日本人'!C288,'集計表 外国人'!C288)</f>
        <v>4</v>
      </c>
      <c r="D288" s="12">
        <f>SUM('集計表 日本人'!D288,'集計表 外国人'!D288)</f>
        <v>9</v>
      </c>
      <c r="E288" s="12">
        <f>SUM('集計表 日本人'!E288,'集計表 外国人'!E288)</f>
        <v>4</v>
      </c>
      <c r="F288" s="13" t="s">
        <v>802</v>
      </c>
      <c r="G288" s="12">
        <f>SUM('集計表 日本人'!G288,'集計表 外国人'!G288)</f>
        <v>40</v>
      </c>
      <c r="H288" s="12">
        <f>SUM('集計表 日本人'!H288,'集計表 外国人'!H288)</f>
        <v>48</v>
      </c>
      <c r="I288" s="12">
        <f>SUM('集計表 日本人'!I288,'集計表 外国人'!I288)</f>
        <v>88</v>
      </c>
      <c r="J288" s="12">
        <f>SUM('集計表 日本人'!J288,'集計表 外国人'!J288)</f>
        <v>49</v>
      </c>
      <c r="K288" s="13"/>
      <c r="L288" s="12"/>
      <c r="M288" s="12"/>
      <c r="N288" s="12"/>
      <c r="O288" s="12"/>
    </row>
    <row r="289" spans="1:15" s="4" customFormat="1" ht="15.95" customHeight="1" x14ac:dyDescent="0.15">
      <c r="A289" s="11" t="s">
        <v>773</v>
      </c>
      <c r="B289" s="12">
        <f>SUM('集計表 日本人'!B289,'集計表 外国人'!B289)</f>
        <v>3</v>
      </c>
      <c r="C289" s="12">
        <f>SUM('集計表 日本人'!C289,'集計表 外国人'!C289)</f>
        <v>2</v>
      </c>
      <c r="D289" s="12">
        <f>SUM('集計表 日本人'!D289,'集計表 外国人'!D289)</f>
        <v>5</v>
      </c>
      <c r="E289" s="12">
        <f>SUM('集計表 日本人'!E289,'集計表 外国人'!E289)</f>
        <v>2</v>
      </c>
      <c r="F289" s="13" t="s">
        <v>803</v>
      </c>
      <c r="G289" s="12">
        <f>SUM('集計表 日本人'!G289,'集計表 外国人'!G289)</f>
        <v>56</v>
      </c>
      <c r="H289" s="12">
        <f>SUM('集計表 日本人'!H289,'集計表 外国人'!H289)</f>
        <v>68</v>
      </c>
      <c r="I289" s="12">
        <f>SUM('集計表 日本人'!I289,'集計表 外国人'!I289)</f>
        <v>124</v>
      </c>
      <c r="J289" s="12">
        <f>SUM('集計表 日本人'!J289,'集計表 外国人'!J289)</f>
        <v>63</v>
      </c>
      <c r="K289" s="13"/>
      <c r="L289" s="12"/>
      <c r="M289" s="12"/>
      <c r="N289" s="12"/>
      <c r="O289" s="12"/>
    </row>
    <row r="290" spans="1:15" s="4" customFormat="1" ht="15.95" customHeight="1" x14ac:dyDescent="0.15">
      <c r="A290" s="11" t="s">
        <v>774</v>
      </c>
      <c r="B290" s="12">
        <f>SUM('集計表 日本人'!B290,'集計表 外国人'!B290)</f>
        <v>0</v>
      </c>
      <c r="C290" s="12">
        <f>SUM('集計表 日本人'!C290,'集計表 外国人'!C290)</f>
        <v>0</v>
      </c>
      <c r="D290" s="12">
        <f>SUM('集計表 日本人'!D290,'集計表 外国人'!D290)</f>
        <v>0</v>
      </c>
      <c r="E290" s="12">
        <f>SUM('集計表 日本人'!E290,'集計表 外国人'!E290)</f>
        <v>0</v>
      </c>
      <c r="F290" s="13" t="s">
        <v>804</v>
      </c>
      <c r="G290" s="12">
        <f>SUM('集計表 日本人'!G290,'集計表 外国人'!G290)</f>
        <v>45</v>
      </c>
      <c r="H290" s="12">
        <f>SUM('集計表 日本人'!H290,'集計表 外国人'!H290)</f>
        <v>43</v>
      </c>
      <c r="I290" s="12">
        <f>SUM('集計表 日本人'!I290,'集計表 外国人'!I290)</f>
        <v>88</v>
      </c>
      <c r="J290" s="12">
        <f>SUM('集計表 日本人'!J290,'集計表 外国人'!J290)</f>
        <v>44</v>
      </c>
      <c r="K290" s="13"/>
      <c r="L290" s="12"/>
      <c r="M290" s="12"/>
      <c r="N290" s="12"/>
      <c r="O290" s="12"/>
    </row>
    <row r="291" spans="1:15" s="4" customFormat="1" ht="15.95" customHeight="1" x14ac:dyDescent="0.15">
      <c r="A291" s="11" t="s">
        <v>775</v>
      </c>
      <c r="B291" s="12">
        <f>SUM('集計表 日本人'!B291,'集計表 外国人'!B291)</f>
        <v>0</v>
      </c>
      <c r="C291" s="12">
        <f>SUM('集計表 日本人'!C291,'集計表 外国人'!C291)</f>
        <v>1</v>
      </c>
      <c r="D291" s="12">
        <f>SUM('集計表 日本人'!D291,'集計表 外国人'!D291)</f>
        <v>1</v>
      </c>
      <c r="E291" s="12">
        <f>SUM('集計表 日本人'!E291,'集計表 外国人'!E291)</f>
        <v>1</v>
      </c>
      <c r="F291" s="13" t="s">
        <v>805</v>
      </c>
      <c r="G291" s="12">
        <f>SUM('集計表 日本人'!G291,'集計表 外国人'!G291)</f>
        <v>62</v>
      </c>
      <c r="H291" s="12">
        <f>SUM('集計表 日本人'!H291,'集計表 外国人'!H291)</f>
        <v>83</v>
      </c>
      <c r="I291" s="12">
        <f>SUM('集計表 日本人'!I291,'集計表 外国人'!I291)</f>
        <v>145</v>
      </c>
      <c r="J291" s="12">
        <f>SUM('集計表 日本人'!J291,'集計表 外国人'!J291)</f>
        <v>76</v>
      </c>
      <c r="K291" s="13"/>
      <c r="L291" s="12"/>
      <c r="M291" s="12"/>
      <c r="N291" s="12"/>
      <c r="O291" s="12"/>
    </row>
    <row r="292" spans="1:15" s="4" customFormat="1" ht="15.95" customHeight="1" x14ac:dyDescent="0.15">
      <c r="A292" s="11" t="s">
        <v>776</v>
      </c>
      <c r="B292" s="12">
        <f>SUM('集計表 日本人'!B292,'集計表 外国人'!B292)</f>
        <v>13</v>
      </c>
      <c r="C292" s="12">
        <f>SUM('集計表 日本人'!C292,'集計表 外国人'!C292)</f>
        <v>20</v>
      </c>
      <c r="D292" s="12">
        <f>SUM('集計表 日本人'!D292,'集計表 外国人'!D292)</f>
        <v>33</v>
      </c>
      <c r="E292" s="12">
        <f>SUM('集計表 日本人'!E292,'集計表 外国人'!E292)</f>
        <v>20</v>
      </c>
      <c r="F292" s="13" t="s">
        <v>806</v>
      </c>
      <c r="G292" s="12">
        <f>SUM('集計表 日本人'!G292,'集計表 外国人'!G292)</f>
        <v>71</v>
      </c>
      <c r="H292" s="12">
        <f>SUM('集計表 日本人'!H292,'集計表 外国人'!H292)</f>
        <v>71</v>
      </c>
      <c r="I292" s="12">
        <f>SUM('集計表 日本人'!I292,'集計表 外国人'!I292)</f>
        <v>142</v>
      </c>
      <c r="J292" s="12">
        <f>SUM('集計表 日本人'!J292,'集計表 外国人'!J292)</f>
        <v>59</v>
      </c>
      <c r="K292" s="13"/>
      <c r="L292" s="12"/>
      <c r="M292" s="12"/>
      <c r="N292" s="12"/>
      <c r="O292" s="12"/>
    </row>
    <row r="293" spans="1:15" s="4" customFormat="1" ht="15.95" customHeight="1" x14ac:dyDescent="0.15">
      <c r="A293" s="11" t="s">
        <v>777</v>
      </c>
      <c r="B293" s="12">
        <f>SUM('集計表 日本人'!B293,'集計表 外国人'!B293)</f>
        <v>12</v>
      </c>
      <c r="C293" s="12">
        <f>SUM('集計表 日本人'!C293,'集計表 外国人'!C293)</f>
        <v>7</v>
      </c>
      <c r="D293" s="12">
        <f>SUM('集計表 日本人'!D293,'集計表 外国人'!D293)</f>
        <v>19</v>
      </c>
      <c r="E293" s="12">
        <f>SUM('集計表 日本人'!E293,'集計表 外国人'!E293)</f>
        <v>9</v>
      </c>
      <c r="F293" s="13" t="s">
        <v>807</v>
      </c>
      <c r="G293" s="12">
        <f>SUM('集計表 日本人'!G293,'集計表 外国人'!G293)</f>
        <v>73</v>
      </c>
      <c r="H293" s="12">
        <f>SUM('集計表 日本人'!H293,'集計表 外国人'!H293)</f>
        <v>75</v>
      </c>
      <c r="I293" s="12">
        <f>SUM('集計表 日本人'!I293,'集計表 外国人'!I293)</f>
        <v>148</v>
      </c>
      <c r="J293" s="12">
        <f>SUM('集計表 日本人'!J293,'集計表 外国人'!J293)</f>
        <v>55</v>
      </c>
      <c r="K293" s="13"/>
      <c r="L293" s="12"/>
      <c r="M293" s="12"/>
      <c r="N293" s="12"/>
      <c r="O293" s="12"/>
    </row>
    <row r="294" spans="1:15" s="4" customFormat="1" ht="15.95" customHeight="1" x14ac:dyDescent="0.15">
      <c r="A294" s="11" t="s">
        <v>778</v>
      </c>
      <c r="B294" s="12">
        <f>SUM('集計表 日本人'!B294,'集計表 外国人'!B294)</f>
        <v>12</v>
      </c>
      <c r="C294" s="12">
        <f>SUM('集計表 日本人'!C294,'集計表 外国人'!C294)</f>
        <v>18</v>
      </c>
      <c r="D294" s="12">
        <f>SUM('集計表 日本人'!D294,'集計表 外国人'!D294)</f>
        <v>30</v>
      </c>
      <c r="E294" s="12">
        <f>SUM('集計表 日本人'!E294,'集計表 外国人'!E294)</f>
        <v>12</v>
      </c>
      <c r="F294" s="13" t="s">
        <v>808</v>
      </c>
      <c r="G294" s="12">
        <f>SUM('集計表 日本人'!G294,'集計表 外国人'!G294)</f>
        <v>37</v>
      </c>
      <c r="H294" s="12">
        <f>SUM('集計表 日本人'!H294,'集計表 外国人'!H294)</f>
        <v>36</v>
      </c>
      <c r="I294" s="12">
        <f>SUM('集計表 日本人'!I294,'集計表 外国人'!I294)</f>
        <v>73</v>
      </c>
      <c r="J294" s="12">
        <f>SUM('集計表 日本人'!J294,'集計表 外国人'!J294)</f>
        <v>34</v>
      </c>
      <c r="K294" s="13"/>
      <c r="L294" s="12"/>
      <c r="M294" s="12"/>
      <c r="N294" s="12"/>
      <c r="O294" s="12"/>
    </row>
    <row r="295" spans="1:15" s="4" customFormat="1" ht="15.95" customHeight="1" x14ac:dyDescent="0.15">
      <c r="A295" s="11" t="s">
        <v>779</v>
      </c>
      <c r="B295" s="12">
        <f>SUM('集計表 日本人'!B295,'集計表 外国人'!B295)</f>
        <v>13</v>
      </c>
      <c r="C295" s="12">
        <f>SUM('集計表 日本人'!C295,'集計表 外国人'!C295)</f>
        <v>16</v>
      </c>
      <c r="D295" s="12">
        <f>SUM('集計表 日本人'!D295,'集計表 外国人'!D295)</f>
        <v>29</v>
      </c>
      <c r="E295" s="12">
        <f>SUM('集計表 日本人'!E295,'集計表 外国人'!E295)</f>
        <v>14</v>
      </c>
      <c r="F295" s="13" t="s">
        <v>809</v>
      </c>
      <c r="G295" s="12">
        <f>SUM('集計表 日本人'!G295,'集計表 外国人'!G295)</f>
        <v>30</v>
      </c>
      <c r="H295" s="12">
        <f>SUM('集計表 日本人'!H295,'集計表 外国人'!H295)</f>
        <v>28</v>
      </c>
      <c r="I295" s="12">
        <f>SUM('集計表 日本人'!I295,'集計表 外国人'!I295)</f>
        <v>58</v>
      </c>
      <c r="J295" s="12">
        <f>SUM('集計表 日本人'!J295,'集計表 外国人'!J295)</f>
        <v>25</v>
      </c>
      <c r="K295" s="13"/>
      <c r="L295" s="12"/>
      <c r="M295" s="12"/>
      <c r="N295" s="12"/>
      <c r="O295" s="12"/>
    </row>
    <row r="296" spans="1:15" s="4" customFormat="1" ht="15.95" customHeight="1" x14ac:dyDescent="0.15">
      <c r="A296" s="11" t="s">
        <v>780</v>
      </c>
      <c r="B296" s="12">
        <f>SUM('集計表 日本人'!B296,'集計表 外国人'!B296)</f>
        <v>34</v>
      </c>
      <c r="C296" s="12">
        <f>SUM('集計表 日本人'!C296,'集計表 外国人'!C296)</f>
        <v>42</v>
      </c>
      <c r="D296" s="12">
        <f>SUM('集計表 日本人'!D296,'集計表 外国人'!D296)</f>
        <v>76</v>
      </c>
      <c r="E296" s="12">
        <f>SUM('集計表 日本人'!E296,'集計表 外国人'!E296)</f>
        <v>39</v>
      </c>
      <c r="F296" s="13" t="s">
        <v>810</v>
      </c>
      <c r="G296" s="12">
        <f>SUM('集計表 日本人'!G296,'集計表 外国人'!G296)</f>
        <v>27</v>
      </c>
      <c r="H296" s="12">
        <f>SUM('集計表 日本人'!H296,'集計表 外国人'!H296)</f>
        <v>42</v>
      </c>
      <c r="I296" s="12">
        <f>SUM('集計表 日本人'!I296,'集計表 外国人'!I296)</f>
        <v>69</v>
      </c>
      <c r="J296" s="12">
        <f>SUM('集計表 日本人'!J296,'集計表 外国人'!J296)</f>
        <v>33</v>
      </c>
      <c r="K296" s="13"/>
      <c r="L296" s="12"/>
      <c r="M296" s="12"/>
      <c r="N296" s="12"/>
      <c r="O296" s="12"/>
    </row>
    <row r="297" spans="1:15" s="4" customFormat="1" ht="15.95" customHeight="1" x14ac:dyDescent="0.15">
      <c r="A297" s="11" t="s">
        <v>781</v>
      </c>
      <c r="B297" s="12">
        <f>SUM('集計表 日本人'!B297,'集計表 外国人'!B297)</f>
        <v>21</v>
      </c>
      <c r="C297" s="12">
        <f>SUM('集計表 日本人'!C297,'集計表 外国人'!C297)</f>
        <v>41</v>
      </c>
      <c r="D297" s="12">
        <f>SUM('集計表 日本人'!D297,'集計表 外国人'!D297)</f>
        <v>62</v>
      </c>
      <c r="E297" s="12">
        <f>SUM('集計表 日本人'!E297,'集計表 外国人'!E297)</f>
        <v>32</v>
      </c>
      <c r="F297" s="13" t="s">
        <v>811</v>
      </c>
      <c r="G297" s="12">
        <f>SUM('集計表 日本人'!G297,'集計表 外国人'!G297)</f>
        <v>12</v>
      </c>
      <c r="H297" s="12">
        <f>SUM('集計表 日本人'!H297,'集計表 外国人'!H297)</f>
        <v>6</v>
      </c>
      <c r="I297" s="12">
        <f>SUM('集計表 日本人'!I297,'集計表 外国人'!I297)</f>
        <v>18</v>
      </c>
      <c r="J297" s="12">
        <f>SUM('集計表 日本人'!J297,'集計表 外国人'!J297)</f>
        <v>11</v>
      </c>
      <c r="K297" s="13"/>
      <c r="L297" s="12"/>
      <c r="M297" s="12"/>
      <c r="N297" s="12"/>
      <c r="O297" s="12"/>
    </row>
    <row r="298" spans="1:15" s="4" customFormat="1" ht="15.95" customHeight="1" x14ac:dyDescent="0.15">
      <c r="A298" s="11" t="s">
        <v>782</v>
      </c>
      <c r="B298" s="12">
        <f>SUM('集計表 日本人'!B298,'集計表 外国人'!B298)</f>
        <v>13</v>
      </c>
      <c r="C298" s="12">
        <f>SUM('集計表 日本人'!C298,'集計表 外国人'!C298)</f>
        <v>15</v>
      </c>
      <c r="D298" s="12">
        <f>SUM('集計表 日本人'!D298,'集計表 外国人'!D298)</f>
        <v>28</v>
      </c>
      <c r="E298" s="12">
        <f>SUM('集計表 日本人'!E298,'集計表 外国人'!E298)</f>
        <v>15</v>
      </c>
      <c r="F298" s="13" t="s">
        <v>812</v>
      </c>
      <c r="G298" s="12">
        <f>SUM('集計表 日本人'!G298,'集計表 外国人'!G298)</f>
        <v>4</v>
      </c>
      <c r="H298" s="12">
        <f>SUM('集計表 日本人'!H298,'集計表 外国人'!H298)</f>
        <v>6</v>
      </c>
      <c r="I298" s="12">
        <f>SUM('集計表 日本人'!I298,'集計表 外国人'!I298)</f>
        <v>10</v>
      </c>
      <c r="J298" s="12">
        <f>SUM('集計表 日本人'!J298,'集計表 外国人'!J298)</f>
        <v>5</v>
      </c>
      <c r="K298" s="13"/>
      <c r="L298" s="12"/>
      <c r="M298" s="12"/>
      <c r="N298" s="12"/>
      <c r="O298" s="12"/>
    </row>
    <row r="299" spans="1:15" s="4" customFormat="1" ht="15.95" customHeight="1" x14ac:dyDescent="0.15">
      <c r="A299" s="11" t="s">
        <v>783</v>
      </c>
      <c r="B299" s="12">
        <f>SUM('集計表 日本人'!B299,'集計表 外国人'!B299)</f>
        <v>10</v>
      </c>
      <c r="C299" s="12">
        <f>SUM('集計表 日本人'!C299,'集計表 外国人'!C299)</f>
        <v>14</v>
      </c>
      <c r="D299" s="12">
        <f>SUM('集計表 日本人'!D299,'集計表 外国人'!D299)</f>
        <v>24</v>
      </c>
      <c r="E299" s="12">
        <f>SUM('集計表 日本人'!E299,'集計表 外国人'!E299)</f>
        <v>12</v>
      </c>
      <c r="F299" s="13" t="s">
        <v>813</v>
      </c>
      <c r="G299" s="12">
        <f>SUM('集計表 日本人'!G299,'集計表 外国人'!G299)</f>
        <v>81</v>
      </c>
      <c r="H299" s="12">
        <f>SUM('集計表 日本人'!H299,'集計表 外国人'!H299)</f>
        <v>87</v>
      </c>
      <c r="I299" s="12">
        <f>SUM('集計表 日本人'!I299,'集計表 外国人'!I299)</f>
        <v>168</v>
      </c>
      <c r="J299" s="12">
        <f>SUM('集計表 日本人'!J299,'集計表 外国人'!J299)</f>
        <v>75</v>
      </c>
      <c r="K299" s="13"/>
      <c r="L299" s="12"/>
      <c r="M299" s="12"/>
      <c r="N299" s="12"/>
      <c r="O299" s="12"/>
    </row>
    <row r="300" spans="1:15" s="4" customFormat="1" ht="15.95" customHeight="1" x14ac:dyDescent="0.15">
      <c r="A300" s="11" t="s">
        <v>784</v>
      </c>
      <c r="B300" s="12">
        <f>SUM('集計表 日本人'!B300,'集計表 外国人'!B300)</f>
        <v>8</v>
      </c>
      <c r="C300" s="12">
        <f>SUM('集計表 日本人'!C300,'集計表 外国人'!C300)</f>
        <v>19</v>
      </c>
      <c r="D300" s="12">
        <f>SUM('集計表 日本人'!D300,'集計表 外国人'!D300)</f>
        <v>27</v>
      </c>
      <c r="E300" s="12">
        <f>SUM('集計表 日本人'!E300,'集計表 外国人'!E300)</f>
        <v>16</v>
      </c>
      <c r="F300" s="13" t="s">
        <v>814</v>
      </c>
      <c r="G300" s="12">
        <f>SUM('集計表 日本人'!G300,'集計表 外国人'!G300)</f>
        <v>77</v>
      </c>
      <c r="H300" s="12">
        <f>SUM('集計表 日本人'!H300,'集計表 外国人'!H300)</f>
        <v>77</v>
      </c>
      <c r="I300" s="12">
        <f>SUM('集計表 日本人'!I300,'集計表 外国人'!I300)</f>
        <v>154</v>
      </c>
      <c r="J300" s="12">
        <f>SUM('集計表 日本人'!J300,'集計表 外国人'!J300)</f>
        <v>63</v>
      </c>
      <c r="K300" s="13"/>
      <c r="L300" s="12"/>
      <c r="M300" s="12"/>
      <c r="N300" s="12"/>
      <c r="O300" s="12"/>
    </row>
    <row r="301" spans="1:15" s="4" customFormat="1" ht="15.95" customHeight="1" x14ac:dyDescent="0.15">
      <c r="A301" s="11" t="s">
        <v>785</v>
      </c>
      <c r="B301" s="12">
        <f>SUM('集計表 日本人'!B301,'集計表 外国人'!B301)</f>
        <v>6</v>
      </c>
      <c r="C301" s="12">
        <f>SUM('集計表 日本人'!C301,'集計表 外国人'!C301)</f>
        <v>11</v>
      </c>
      <c r="D301" s="12">
        <f>SUM('集計表 日本人'!D301,'集計表 外国人'!D301)</f>
        <v>17</v>
      </c>
      <c r="E301" s="12">
        <f>SUM('集計表 日本人'!E301,'集計表 外国人'!E301)</f>
        <v>9</v>
      </c>
      <c r="F301" s="13" t="s">
        <v>815</v>
      </c>
      <c r="G301" s="12">
        <f>SUM('集計表 日本人'!G301,'集計表 外国人'!G301)</f>
        <v>20</v>
      </c>
      <c r="H301" s="12">
        <f>SUM('集計表 日本人'!H301,'集計表 外国人'!H301)</f>
        <v>18</v>
      </c>
      <c r="I301" s="12">
        <f>SUM('集計表 日本人'!I301,'集計表 外国人'!I301)</f>
        <v>38</v>
      </c>
      <c r="J301" s="12">
        <f>SUM('集計表 日本人'!J301,'集計表 外国人'!J301)</f>
        <v>16</v>
      </c>
      <c r="K301" s="13"/>
      <c r="L301" s="12"/>
      <c r="M301" s="12"/>
      <c r="N301" s="12"/>
      <c r="O301" s="12"/>
    </row>
    <row r="302" spans="1:15" s="4" customFormat="1" ht="15.95" customHeight="1" x14ac:dyDescent="0.15">
      <c r="A302" s="11" t="s">
        <v>786</v>
      </c>
      <c r="B302" s="12">
        <f>SUM('集計表 日本人'!B302,'集計表 外国人'!B302)</f>
        <v>28</v>
      </c>
      <c r="C302" s="12">
        <f>SUM('集計表 日本人'!C302,'集計表 外国人'!C302)</f>
        <v>26</v>
      </c>
      <c r="D302" s="12">
        <f>SUM('集計表 日本人'!D302,'集計表 外国人'!D302)</f>
        <v>54</v>
      </c>
      <c r="E302" s="12">
        <f>SUM('集計表 日本人'!E302,'集計表 外国人'!E302)</f>
        <v>27</v>
      </c>
      <c r="F302" s="13" t="s">
        <v>816</v>
      </c>
      <c r="G302" s="12">
        <f>SUM('集計表 日本人'!G302,'集計表 外国人'!G302)</f>
        <v>57</v>
      </c>
      <c r="H302" s="12">
        <f>SUM('集計表 日本人'!H302,'集計表 外国人'!H302)</f>
        <v>54</v>
      </c>
      <c r="I302" s="12">
        <f>SUM('集計表 日本人'!I302,'集計表 外国人'!I302)</f>
        <v>111</v>
      </c>
      <c r="J302" s="12">
        <f>SUM('集計表 日本人'!J302,'集計表 外国人'!J302)</f>
        <v>58</v>
      </c>
      <c r="K302" s="13"/>
      <c r="L302" s="12"/>
      <c r="M302" s="12"/>
      <c r="N302" s="12"/>
      <c r="O302" s="12"/>
    </row>
    <row r="303" spans="1:15" s="4" customFormat="1" ht="15.95" customHeight="1" x14ac:dyDescent="0.15">
      <c r="A303" s="11" t="s">
        <v>787</v>
      </c>
      <c r="B303" s="12">
        <f>SUM('集計表 日本人'!B303,'集計表 外国人'!B303)</f>
        <v>52</v>
      </c>
      <c r="C303" s="12">
        <f>SUM('集計表 日本人'!C303,'集計表 外国人'!C303)</f>
        <v>57</v>
      </c>
      <c r="D303" s="12">
        <f>SUM('集計表 日本人'!D303,'集計表 外国人'!D303)</f>
        <v>109</v>
      </c>
      <c r="E303" s="12">
        <f>SUM('集計表 日本人'!E303,'集計表 外国人'!E303)</f>
        <v>42</v>
      </c>
      <c r="F303" s="13" t="s">
        <v>817</v>
      </c>
      <c r="G303" s="12">
        <f>SUM('集計表 日本人'!G303,'集計表 外国人'!G303)</f>
        <v>61</v>
      </c>
      <c r="H303" s="12">
        <f>SUM('集計表 日本人'!H303,'集計表 外国人'!H303)</f>
        <v>79</v>
      </c>
      <c r="I303" s="12">
        <f>SUM('集計表 日本人'!I303,'集計表 外国人'!I303)</f>
        <v>140</v>
      </c>
      <c r="J303" s="12">
        <f>SUM('集計表 日本人'!J303,'集計表 外国人'!J303)</f>
        <v>69</v>
      </c>
      <c r="K303" s="13"/>
      <c r="L303" s="12"/>
      <c r="M303" s="12"/>
      <c r="N303" s="12"/>
      <c r="O303" s="12"/>
    </row>
    <row r="304" spans="1:15" s="4" customFormat="1" ht="15.95" customHeight="1" x14ac:dyDescent="0.15">
      <c r="A304" s="11" t="s">
        <v>788</v>
      </c>
      <c r="B304" s="12">
        <f>SUM('集計表 日本人'!B304,'集計表 外国人'!B304)</f>
        <v>1</v>
      </c>
      <c r="C304" s="12">
        <f>SUM('集計表 日本人'!C304,'集計表 外国人'!C304)</f>
        <v>2</v>
      </c>
      <c r="D304" s="12">
        <f>SUM('集計表 日本人'!D304,'集計表 外国人'!D304)</f>
        <v>3</v>
      </c>
      <c r="E304" s="12">
        <f>SUM('集計表 日本人'!E304,'集計表 外国人'!E304)</f>
        <v>2</v>
      </c>
      <c r="F304" s="13" t="s">
        <v>818</v>
      </c>
      <c r="G304" s="12">
        <f>SUM('集計表 日本人'!G304,'集計表 外国人'!G304)</f>
        <v>80</v>
      </c>
      <c r="H304" s="12">
        <f>SUM('集計表 日本人'!H304,'集計表 外国人'!H304)</f>
        <v>98</v>
      </c>
      <c r="I304" s="12">
        <f>SUM('集計表 日本人'!I304,'集計表 外国人'!I304)</f>
        <v>178</v>
      </c>
      <c r="J304" s="12">
        <f>SUM('集計表 日本人'!J304,'集計表 外国人'!J304)</f>
        <v>78</v>
      </c>
      <c r="K304" s="13"/>
      <c r="L304" s="12"/>
      <c r="M304" s="12"/>
      <c r="N304" s="12"/>
      <c r="O304" s="12"/>
    </row>
    <row r="305" spans="1:15" s="4" customFormat="1" ht="15.95" customHeight="1" x14ac:dyDescent="0.15">
      <c r="A305" s="11" t="s">
        <v>789</v>
      </c>
      <c r="B305" s="12">
        <f>SUM('集計表 日本人'!B305,'集計表 外国人'!B305)</f>
        <v>19</v>
      </c>
      <c r="C305" s="12">
        <f>SUM('集計表 日本人'!C305,'集計表 外国人'!C305)</f>
        <v>21</v>
      </c>
      <c r="D305" s="12">
        <f>SUM('集計表 日本人'!D305,'集計表 外国人'!D305)</f>
        <v>40</v>
      </c>
      <c r="E305" s="12">
        <f>SUM('集計表 日本人'!E305,'集計表 外国人'!E305)</f>
        <v>18</v>
      </c>
      <c r="F305" s="13" t="s">
        <v>819</v>
      </c>
      <c r="G305" s="12">
        <f>SUM('集計表 日本人'!G305,'集計表 外国人'!G305)</f>
        <v>19</v>
      </c>
      <c r="H305" s="12">
        <f>SUM('集計表 日本人'!H305,'集計表 外国人'!H305)</f>
        <v>13</v>
      </c>
      <c r="I305" s="12">
        <f>SUM('集計表 日本人'!I305,'集計表 外国人'!I305)</f>
        <v>32</v>
      </c>
      <c r="J305" s="12">
        <f>SUM('集計表 日本人'!J305,'集計表 外国人'!J305)</f>
        <v>16</v>
      </c>
      <c r="K305" s="13"/>
      <c r="L305" s="12"/>
      <c r="M305" s="12"/>
      <c r="N305" s="12"/>
      <c r="O305" s="12"/>
    </row>
    <row r="306" spans="1:15" s="4" customFormat="1" ht="15.95" customHeight="1" x14ac:dyDescent="0.15">
      <c r="A306" s="14" t="s">
        <v>790</v>
      </c>
      <c r="B306" s="15">
        <f>SUM('集計表 日本人'!B306,'集計表 外国人'!B306)</f>
        <v>4</v>
      </c>
      <c r="C306" s="15">
        <f>SUM('集計表 日本人'!C306,'集計表 外国人'!C306)</f>
        <v>4</v>
      </c>
      <c r="D306" s="15">
        <f>SUM('集計表 日本人'!D306,'集計表 外国人'!D306)</f>
        <v>8</v>
      </c>
      <c r="E306" s="15">
        <f>SUM('集計表 日本人'!E306,'集計表 外国人'!E306)</f>
        <v>5</v>
      </c>
      <c r="F306" s="16" t="s">
        <v>820</v>
      </c>
      <c r="G306" s="15">
        <f>SUM('集計表 日本人'!G306,'集計表 外国人'!G306)</f>
        <v>83</v>
      </c>
      <c r="H306" s="15">
        <f>SUM('集計表 日本人'!H306,'集計表 外国人'!H306)</f>
        <v>84</v>
      </c>
      <c r="I306" s="15">
        <f>SUM('集計表 日本人'!I306,'集計表 外国人'!I306)</f>
        <v>167</v>
      </c>
      <c r="J306" s="15">
        <f>SUM('集計表 日本人'!J306,'集計表 外国人'!J306)</f>
        <v>105</v>
      </c>
      <c r="K306" s="16"/>
      <c r="L306" s="15"/>
      <c r="M306" s="15"/>
      <c r="N306" s="15"/>
      <c r="O306" s="15"/>
    </row>
    <row r="307" spans="1:15" ht="17.25" x14ac:dyDescent="0.15">
      <c r="A307" s="19" t="str">
        <f>A273</f>
        <v>北海道岩見沢市　　　　　　　　　　　　　</v>
      </c>
      <c r="E307" s="2" t="str">
        <f>E273</f>
        <v>住所別人口及び世帯数統計表</v>
      </c>
      <c r="F307" s="2"/>
      <c r="G307" s="2"/>
      <c r="H307" s="2"/>
      <c r="I307" s="2"/>
      <c r="J307" s="2"/>
      <c r="K307" s="4"/>
      <c r="N307" s="5"/>
      <c r="O307" s="3" t="s">
        <v>895</v>
      </c>
    </row>
    <row r="308" spans="1:15" x14ac:dyDescent="0.15">
      <c r="K308" s="17" t="str">
        <f>K274</f>
        <v xml:space="preserve">令和　２年　９月分　　　　             </v>
      </c>
      <c r="L308" s="17" t="str">
        <f>L274</f>
        <v>令和　２年１０月　２日           作成</v>
      </c>
      <c r="M308" s="18"/>
      <c r="N308" s="17"/>
      <c r="O308" s="3" t="str">
        <f>O274</f>
        <v>（全体）</v>
      </c>
    </row>
    <row r="310" spans="1:15" s="4" customFormat="1" ht="15.95" customHeight="1" x14ac:dyDescent="0.15">
      <c r="A310" s="6" t="s">
        <v>905</v>
      </c>
      <c r="B310" s="6" t="s">
        <v>2</v>
      </c>
      <c r="C310" s="6" t="s">
        <v>3</v>
      </c>
      <c r="D310" s="6" t="s">
        <v>4</v>
      </c>
      <c r="E310" s="6" t="s">
        <v>5</v>
      </c>
      <c r="F310" s="7" t="s">
        <v>905</v>
      </c>
      <c r="G310" s="6" t="s">
        <v>2</v>
      </c>
      <c r="H310" s="6" t="s">
        <v>3</v>
      </c>
      <c r="I310" s="6" t="s">
        <v>4</v>
      </c>
      <c r="J310" s="6" t="s">
        <v>5</v>
      </c>
      <c r="K310" s="7" t="s">
        <v>905</v>
      </c>
      <c r="L310" s="6" t="s">
        <v>2</v>
      </c>
      <c r="M310" s="6" t="s">
        <v>3</v>
      </c>
      <c r="N310" s="6" t="s">
        <v>4</v>
      </c>
      <c r="O310" s="6" t="s">
        <v>5</v>
      </c>
    </row>
    <row r="311" spans="1:15" s="4" customFormat="1" ht="15.95" customHeight="1" x14ac:dyDescent="0.15">
      <c r="A311" s="8" t="s">
        <v>825</v>
      </c>
      <c r="B311" s="9">
        <f>SUM('集計表 日本人'!B311,'集計表 外国人'!B311)</f>
        <v>133</v>
      </c>
      <c r="C311" s="9">
        <f>SUM('集計表 日本人'!C311,'集計表 外国人'!C311)</f>
        <v>151</v>
      </c>
      <c r="D311" s="9">
        <f>SUM('集計表 日本人'!D311,'集計表 外国人'!D311)</f>
        <v>284</v>
      </c>
      <c r="E311" s="9">
        <f>SUM('集計表 日本人'!E311,'集計表 外国人'!E311)</f>
        <v>122</v>
      </c>
      <c r="F311" s="10" t="s">
        <v>836</v>
      </c>
      <c r="G311" s="9">
        <f>SUM('集計表 日本人'!G311,'集計表 外国人'!G311)</f>
        <v>73</v>
      </c>
      <c r="H311" s="9">
        <f>SUM('集計表 日本人'!H311,'集計表 外国人'!H311)</f>
        <v>96</v>
      </c>
      <c r="I311" s="9">
        <f>SUM('集計表 日本人'!I311,'集計表 外国人'!I311)</f>
        <v>169</v>
      </c>
      <c r="J311" s="9">
        <f>SUM('集計表 日本人'!J311,'集計表 外国人'!J311)</f>
        <v>100</v>
      </c>
      <c r="K311" s="10" t="s">
        <v>866</v>
      </c>
      <c r="L311" s="9">
        <f>SUM('集計表 日本人'!L311,'集計表 外国人'!L311)</f>
        <v>5</v>
      </c>
      <c r="M311" s="9">
        <f>SUM('集計表 日本人'!M311,'集計表 外国人'!M311)</f>
        <v>5</v>
      </c>
      <c r="N311" s="9">
        <f>SUM('集計表 日本人'!N311,'集計表 外国人'!N311)</f>
        <v>10</v>
      </c>
      <c r="O311" s="9">
        <f>SUM('集計表 日本人'!O311,'集計表 外国人'!O311)</f>
        <v>5</v>
      </c>
    </row>
    <row r="312" spans="1:15" s="4" customFormat="1" ht="15.95" customHeight="1" x14ac:dyDescent="0.15">
      <c r="A312" s="11" t="s">
        <v>826</v>
      </c>
      <c r="B312" s="12">
        <f>SUM('集計表 日本人'!B312,'集計表 外国人'!B312)</f>
        <v>69</v>
      </c>
      <c r="C312" s="12">
        <f>SUM('集計表 日本人'!C312,'集計表 外国人'!C312)</f>
        <v>64</v>
      </c>
      <c r="D312" s="12">
        <f>SUM('集計表 日本人'!D312,'集計表 外国人'!D312)</f>
        <v>133</v>
      </c>
      <c r="E312" s="12">
        <f>SUM('集計表 日本人'!E312,'集計表 外国人'!E312)</f>
        <v>48</v>
      </c>
      <c r="F312" s="13" t="s">
        <v>837</v>
      </c>
      <c r="G312" s="12">
        <f>SUM('集計表 日本人'!G312,'集計表 外国人'!G312)</f>
        <v>143</v>
      </c>
      <c r="H312" s="12">
        <f>SUM('集計表 日本人'!H312,'集計表 外国人'!H312)</f>
        <v>169</v>
      </c>
      <c r="I312" s="12">
        <f>SUM('集計表 日本人'!I312,'集計表 外国人'!I312)</f>
        <v>312</v>
      </c>
      <c r="J312" s="12">
        <f>SUM('集計表 日本人'!J312,'集計表 外国人'!J312)</f>
        <v>131</v>
      </c>
      <c r="K312" s="13" t="s">
        <v>867</v>
      </c>
      <c r="L312" s="12">
        <f>SUM('集計表 日本人'!L312,'集計表 外国人'!L312)</f>
        <v>28</v>
      </c>
      <c r="M312" s="12">
        <f>SUM('集計表 日本人'!M312,'集計表 外国人'!M312)</f>
        <v>18</v>
      </c>
      <c r="N312" s="12">
        <f>SUM('集計表 日本人'!N312,'集計表 外国人'!N312)</f>
        <v>46</v>
      </c>
      <c r="O312" s="12">
        <f>SUM('集計表 日本人'!O312,'集計表 外国人'!O312)</f>
        <v>27</v>
      </c>
    </row>
    <row r="313" spans="1:15" s="4" customFormat="1" ht="15.95" customHeight="1" x14ac:dyDescent="0.15">
      <c r="A313" s="11" t="s">
        <v>827</v>
      </c>
      <c r="B313" s="12">
        <f>SUM('集計表 日本人'!B313,'集計表 外国人'!B313)</f>
        <v>0</v>
      </c>
      <c r="C313" s="12">
        <f>SUM('集計表 日本人'!C313,'集計表 外国人'!C313)</f>
        <v>0</v>
      </c>
      <c r="D313" s="12">
        <f>SUM('集計表 日本人'!D313,'集計表 外国人'!D313)</f>
        <v>0</v>
      </c>
      <c r="E313" s="12">
        <f>SUM('集計表 日本人'!E313,'集計表 外国人'!E313)</f>
        <v>0</v>
      </c>
      <c r="F313" s="13" t="s">
        <v>838</v>
      </c>
      <c r="G313" s="12">
        <f>SUM('集計表 日本人'!G313,'集計表 外国人'!G313)</f>
        <v>128</v>
      </c>
      <c r="H313" s="12">
        <f>SUM('集計表 日本人'!H313,'集計表 外国人'!H313)</f>
        <v>162</v>
      </c>
      <c r="I313" s="12">
        <f>SUM('集計表 日本人'!I313,'集計表 外国人'!I313)</f>
        <v>290</v>
      </c>
      <c r="J313" s="12">
        <f>SUM('集計表 日本人'!J313,'集計表 外国人'!J313)</f>
        <v>158</v>
      </c>
      <c r="K313" s="13" t="s">
        <v>868</v>
      </c>
      <c r="L313" s="12">
        <f>SUM('集計表 日本人'!L313,'集計表 外国人'!L313)</f>
        <v>5</v>
      </c>
      <c r="M313" s="12">
        <f>SUM('集計表 日本人'!M313,'集計表 外国人'!M313)</f>
        <v>4</v>
      </c>
      <c r="N313" s="12">
        <f>SUM('集計表 日本人'!N313,'集計表 外国人'!N313)</f>
        <v>9</v>
      </c>
      <c r="O313" s="12">
        <f>SUM('集計表 日本人'!O313,'集計表 外国人'!O313)</f>
        <v>7</v>
      </c>
    </row>
    <row r="314" spans="1:15" s="4" customFormat="1" ht="15.95" customHeight="1" x14ac:dyDescent="0.15">
      <c r="A314" s="11" t="s">
        <v>828</v>
      </c>
      <c r="B314" s="12">
        <f>SUM('集計表 日本人'!B314,'集計表 外国人'!B314)</f>
        <v>73</v>
      </c>
      <c r="C314" s="12">
        <f>SUM('集計表 日本人'!C314,'集計表 外国人'!C314)</f>
        <v>90</v>
      </c>
      <c r="D314" s="12">
        <f>SUM('集計表 日本人'!D314,'集計表 外国人'!D314)</f>
        <v>163</v>
      </c>
      <c r="E314" s="12">
        <f>SUM('集計表 日本人'!E314,'集計表 外国人'!E314)</f>
        <v>69</v>
      </c>
      <c r="F314" s="13" t="s">
        <v>839</v>
      </c>
      <c r="G314" s="12">
        <f>SUM('集計表 日本人'!G314,'集計表 外国人'!G314)</f>
        <v>61</v>
      </c>
      <c r="H314" s="12">
        <f>SUM('集計表 日本人'!H314,'集計表 外国人'!H314)</f>
        <v>86</v>
      </c>
      <c r="I314" s="12">
        <f>SUM('集計表 日本人'!I314,'集計表 外国人'!I314)</f>
        <v>147</v>
      </c>
      <c r="J314" s="12">
        <f>SUM('集計表 日本人'!J314,'集計表 外国人'!J314)</f>
        <v>93</v>
      </c>
      <c r="K314" s="13" t="s">
        <v>869</v>
      </c>
      <c r="L314" s="12">
        <f>SUM('集計表 日本人'!L314,'集計表 外国人'!L314)</f>
        <v>0</v>
      </c>
      <c r="M314" s="12">
        <f>SUM('集計表 日本人'!M314,'集計表 外国人'!M314)</f>
        <v>0</v>
      </c>
      <c r="N314" s="12">
        <f>SUM('集計表 日本人'!N314,'集計表 外国人'!N314)</f>
        <v>0</v>
      </c>
      <c r="O314" s="12">
        <f>SUM('集計表 日本人'!O314,'集計表 外国人'!O314)</f>
        <v>0</v>
      </c>
    </row>
    <row r="315" spans="1:15" s="4" customFormat="1" ht="15.95" customHeight="1" x14ac:dyDescent="0.15">
      <c r="A315" s="11" t="s">
        <v>829</v>
      </c>
      <c r="B315" s="12">
        <f>SUM('集計表 日本人'!B315,'集計表 外国人'!B315)</f>
        <v>44</v>
      </c>
      <c r="C315" s="12">
        <f>SUM('集計表 日本人'!C315,'集計表 外国人'!C315)</f>
        <v>58</v>
      </c>
      <c r="D315" s="12">
        <f>SUM('集計表 日本人'!D315,'集計表 外国人'!D315)</f>
        <v>102</v>
      </c>
      <c r="E315" s="12">
        <f>SUM('集計表 日本人'!E315,'集計表 外国人'!E315)</f>
        <v>39</v>
      </c>
      <c r="F315" s="13" t="s">
        <v>840</v>
      </c>
      <c r="G315" s="12">
        <f>SUM('集計表 日本人'!G315,'集計表 外国人'!G315)</f>
        <v>19</v>
      </c>
      <c r="H315" s="12">
        <f>SUM('集計表 日本人'!H315,'集計表 外国人'!H315)</f>
        <v>31</v>
      </c>
      <c r="I315" s="12">
        <f>SUM('集計表 日本人'!I315,'集計表 外国人'!I315)</f>
        <v>50</v>
      </c>
      <c r="J315" s="12">
        <f>SUM('集計表 日本人'!J315,'集計表 外国人'!J315)</f>
        <v>23</v>
      </c>
      <c r="K315" s="13" t="s">
        <v>870</v>
      </c>
      <c r="L315" s="12">
        <f>SUM('集計表 日本人'!L315,'集計表 外国人'!L315)</f>
        <v>0</v>
      </c>
      <c r="M315" s="12">
        <f>SUM('集計表 日本人'!M315,'集計表 外国人'!M315)</f>
        <v>0</v>
      </c>
      <c r="N315" s="12">
        <f>SUM('集計表 日本人'!N315,'集計表 外国人'!N315)</f>
        <v>0</v>
      </c>
      <c r="O315" s="12">
        <f>SUM('集計表 日本人'!O315,'集計表 外国人'!O315)</f>
        <v>0</v>
      </c>
    </row>
    <row r="316" spans="1:15" s="4" customFormat="1" ht="15.95" customHeight="1" x14ac:dyDescent="0.15">
      <c r="A316" s="11" t="s">
        <v>830</v>
      </c>
      <c r="B316" s="12">
        <f>SUM('集計表 日本人'!B316,'集計表 外国人'!B316)</f>
        <v>132</v>
      </c>
      <c r="C316" s="12">
        <f>SUM('集計表 日本人'!C316,'集計表 外国人'!C316)</f>
        <v>126</v>
      </c>
      <c r="D316" s="12">
        <f>SUM('集計表 日本人'!D316,'集計表 外国人'!D316)</f>
        <v>258</v>
      </c>
      <c r="E316" s="12">
        <f>SUM('集計表 日本人'!E316,'集計表 外国人'!E316)</f>
        <v>94</v>
      </c>
      <c r="F316" s="13" t="s">
        <v>841</v>
      </c>
      <c r="G316" s="12">
        <f>SUM('集計表 日本人'!G316,'集計表 外国人'!G316)</f>
        <v>43</v>
      </c>
      <c r="H316" s="12">
        <f>SUM('集計表 日本人'!H316,'集計表 外国人'!H316)</f>
        <v>50</v>
      </c>
      <c r="I316" s="12">
        <f>SUM('集計表 日本人'!I316,'集計表 外国人'!I316)</f>
        <v>93</v>
      </c>
      <c r="J316" s="12">
        <f>SUM('集計表 日本人'!J316,'集計表 外国人'!J316)</f>
        <v>43</v>
      </c>
      <c r="K316" s="13" t="s">
        <v>871</v>
      </c>
      <c r="L316" s="12">
        <f>SUM('集計表 日本人'!L316,'集計表 外国人'!L316)</f>
        <v>0</v>
      </c>
      <c r="M316" s="12">
        <f>SUM('集計表 日本人'!M316,'集計表 外国人'!M316)</f>
        <v>0</v>
      </c>
      <c r="N316" s="12">
        <f>SUM('集計表 日本人'!N316,'集計表 外国人'!N316)</f>
        <v>0</v>
      </c>
      <c r="O316" s="12">
        <f>SUM('集計表 日本人'!O316,'集計表 外国人'!O316)</f>
        <v>0</v>
      </c>
    </row>
    <row r="317" spans="1:15" s="4" customFormat="1" ht="15.95" customHeight="1" x14ac:dyDescent="0.15">
      <c r="A317" s="11" t="s">
        <v>831</v>
      </c>
      <c r="B317" s="12">
        <f>SUM('集計表 日本人'!B317,'集計表 外国人'!B317)</f>
        <v>94</v>
      </c>
      <c r="C317" s="12">
        <f>SUM('集計表 日本人'!C317,'集計表 外国人'!C317)</f>
        <v>110</v>
      </c>
      <c r="D317" s="12">
        <f>SUM('集計表 日本人'!D317,'集計表 外国人'!D317)</f>
        <v>204</v>
      </c>
      <c r="E317" s="12">
        <f>SUM('集計表 日本人'!E317,'集計表 外国人'!E317)</f>
        <v>92</v>
      </c>
      <c r="F317" s="13" t="s">
        <v>842</v>
      </c>
      <c r="G317" s="12">
        <f>SUM('集計表 日本人'!G317,'集計表 外国人'!G317)</f>
        <v>89</v>
      </c>
      <c r="H317" s="12">
        <f>SUM('集計表 日本人'!H317,'集計表 外国人'!H317)</f>
        <v>93</v>
      </c>
      <c r="I317" s="12">
        <f>SUM('集計表 日本人'!I317,'集計表 外国人'!I317)</f>
        <v>182</v>
      </c>
      <c r="J317" s="12">
        <f>SUM('集計表 日本人'!J317,'集計表 外国人'!J317)</f>
        <v>66</v>
      </c>
      <c r="K317" s="13" t="s">
        <v>872</v>
      </c>
      <c r="L317" s="12">
        <f>SUM('集計表 日本人'!L317,'集計表 外国人'!L317)</f>
        <v>7</v>
      </c>
      <c r="M317" s="12">
        <f>SUM('集計表 日本人'!M317,'集計表 外国人'!M317)</f>
        <v>7</v>
      </c>
      <c r="N317" s="12">
        <f>SUM('集計表 日本人'!N317,'集計表 外国人'!N317)</f>
        <v>14</v>
      </c>
      <c r="O317" s="12">
        <f>SUM('集計表 日本人'!O317,'集計表 外国人'!O317)</f>
        <v>8</v>
      </c>
    </row>
    <row r="318" spans="1:15" s="4" customFormat="1" ht="15.95" customHeight="1" x14ac:dyDescent="0.15">
      <c r="A318" s="11" t="s">
        <v>832</v>
      </c>
      <c r="B318" s="12">
        <f>SUM('集計表 日本人'!B318,'集計表 外国人'!B318)</f>
        <v>185</v>
      </c>
      <c r="C318" s="12">
        <f>SUM('集計表 日本人'!C318,'集計表 外国人'!C318)</f>
        <v>229</v>
      </c>
      <c r="D318" s="12">
        <f>SUM('集計表 日本人'!D318,'集計表 外国人'!D318)</f>
        <v>414</v>
      </c>
      <c r="E318" s="12">
        <f>SUM('集計表 日本人'!E318,'集計表 外国人'!E318)</f>
        <v>199</v>
      </c>
      <c r="F318" s="13" t="s">
        <v>843</v>
      </c>
      <c r="G318" s="12">
        <f>SUM('集計表 日本人'!G318,'集計表 外国人'!G318)</f>
        <v>36</v>
      </c>
      <c r="H318" s="12">
        <f>SUM('集計表 日本人'!H318,'集計表 外国人'!H318)</f>
        <v>43</v>
      </c>
      <c r="I318" s="12">
        <f>SUM('集計表 日本人'!I318,'集計表 外国人'!I318)</f>
        <v>79</v>
      </c>
      <c r="J318" s="12">
        <f>SUM('集計表 日本人'!J318,'集計表 外国人'!J318)</f>
        <v>36</v>
      </c>
      <c r="K318" s="13" t="s">
        <v>873</v>
      </c>
      <c r="L318" s="12">
        <f>SUM('集計表 日本人'!L318,'集計表 外国人'!L318)</f>
        <v>5</v>
      </c>
      <c r="M318" s="12">
        <f>SUM('集計表 日本人'!M318,'集計表 外国人'!M318)</f>
        <v>4</v>
      </c>
      <c r="N318" s="12">
        <f>SUM('集計表 日本人'!N318,'集計表 外国人'!N318)</f>
        <v>9</v>
      </c>
      <c r="O318" s="12">
        <f>SUM('集計表 日本人'!O318,'集計表 外国人'!O318)</f>
        <v>5</v>
      </c>
    </row>
    <row r="319" spans="1:15" s="4" customFormat="1" ht="15.95" customHeight="1" x14ac:dyDescent="0.15">
      <c r="A319" s="11" t="s">
        <v>833</v>
      </c>
      <c r="B319" s="12">
        <f>SUM('集計表 日本人'!B319,'集計表 外国人'!B319)</f>
        <v>243</v>
      </c>
      <c r="C319" s="12">
        <f>SUM('集計表 日本人'!C319,'集計表 外国人'!C319)</f>
        <v>266</v>
      </c>
      <c r="D319" s="12">
        <f>SUM('集計表 日本人'!D319,'集計表 外国人'!D319)</f>
        <v>509</v>
      </c>
      <c r="E319" s="12">
        <f>SUM('集計表 日本人'!E319,'集計表 外国人'!E319)</f>
        <v>251</v>
      </c>
      <c r="F319" s="13" t="s">
        <v>844</v>
      </c>
      <c r="G319" s="12">
        <f>SUM('集計表 日本人'!G319,'集計表 外国人'!G319)</f>
        <v>21</v>
      </c>
      <c r="H319" s="12">
        <f>SUM('集計表 日本人'!H319,'集計表 外国人'!H319)</f>
        <v>27</v>
      </c>
      <c r="I319" s="12">
        <f>SUM('集計表 日本人'!I319,'集計表 外国人'!I319)</f>
        <v>48</v>
      </c>
      <c r="J319" s="12">
        <f>SUM('集計表 日本人'!J319,'集計表 外国人'!J319)</f>
        <v>31</v>
      </c>
      <c r="K319" s="13" t="s">
        <v>874</v>
      </c>
      <c r="L319" s="12">
        <f>SUM('集計表 日本人'!L319,'集計表 外国人'!L319)</f>
        <v>3</v>
      </c>
      <c r="M319" s="12">
        <f>SUM('集計表 日本人'!M319,'集計表 外国人'!M319)</f>
        <v>3</v>
      </c>
      <c r="N319" s="12">
        <f>SUM('集計表 日本人'!N319,'集計表 外国人'!N319)</f>
        <v>6</v>
      </c>
      <c r="O319" s="12">
        <f>SUM('集計表 日本人'!O319,'集計表 外国人'!O319)</f>
        <v>3</v>
      </c>
    </row>
    <row r="320" spans="1:15" s="4" customFormat="1" ht="15.95" customHeight="1" x14ac:dyDescent="0.15">
      <c r="A320" s="11" t="s">
        <v>834</v>
      </c>
      <c r="B320" s="12">
        <f>SUM('集計表 日本人'!B320,'集計表 外国人'!B320)</f>
        <v>57</v>
      </c>
      <c r="C320" s="12">
        <f>SUM('集計表 日本人'!C320,'集計表 外国人'!C320)</f>
        <v>55</v>
      </c>
      <c r="D320" s="12">
        <f>SUM('集計表 日本人'!D320,'集計表 外国人'!D320)</f>
        <v>112</v>
      </c>
      <c r="E320" s="12">
        <f>SUM('集計表 日本人'!E320,'集計表 外国人'!E320)</f>
        <v>42</v>
      </c>
      <c r="F320" s="13" t="s">
        <v>845</v>
      </c>
      <c r="G320" s="12">
        <f>SUM('集計表 日本人'!G320,'集計表 外国人'!G320)</f>
        <v>97</v>
      </c>
      <c r="H320" s="12">
        <f>SUM('集計表 日本人'!H320,'集計表 外国人'!H320)</f>
        <v>90</v>
      </c>
      <c r="I320" s="12">
        <f>SUM('集計表 日本人'!I320,'集計表 外国人'!I320)</f>
        <v>187</v>
      </c>
      <c r="J320" s="12">
        <f>SUM('集計表 日本人'!J320,'集計表 外国人'!J320)</f>
        <v>90</v>
      </c>
      <c r="K320" s="13" t="s">
        <v>875</v>
      </c>
      <c r="L320" s="12">
        <f>SUM('集計表 日本人'!L320,'集計表 外国人'!L320)</f>
        <v>5</v>
      </c>
      <c r="M320" s="12">
        <f>SUM('集計表 日本人'!M320,'集計表 外国人'!M320)</f>
        <v>5</v>
      </c>
      <c r="N320" s="12">
        <f>SUM('集計表 日本人'!N320,'集計表 外国人'!N320)</f>
        <v>10</v>
      </c>
      <c r="O320" s="12">
        <f>SUM('集計表 日本人'!O320,'集計表 外国人'!O320)</f>
        <v>4</v>
      </c>
    </row>
    <row r="321" spans="1:15" s="4" customFormat="1" ht="15.95" customHeight="1" x14ac:dyDescent="0.15">
      <c r="A321" s="11" t="s">
        <v>835</v>
      </c>
      <c r="B321" s="12">
        <f>SUM('集計表 日本人'!B321,'集計表 外国人'!B321)</f>
        <v>96</v>
      </c>
      <c r="C321" s="12">
        <f>SUM('集計表 日本人'!C321,'集計表 外国人'!C321)</f>
        <v>118</v>
      </c>
      <c r="D321" s="12">
        <f>SUM('集計表 日本人'!D321,'集計表 外国人'!D321)</f>
        <v>214</v>
      </c>
      <c r="E321" s="12">
        <f>SUM('集計表 日本人'!E321,'集計表 外国人'!E321)</f>
        <v>79</v>
      </c>
      <c r="F321" s="13" t="s">
        <v>846</v>
      </c>
      <c r="G321" s="12">
        <f>SUM('集計表 日本人'!G321,'集計表 外国人'!G321)</f>
        <v>36</v>
      </c>
      <c r="H321" s="12">
        <f>SUM('集計表 日本人'!H321,'集計表 外国人'!H321)</f>
        <v>37</v>
      </c>
      <c r="I321" s="12">
        <f>SUM('集計表 日本人'!I321,'集計表 外国人'!I321)</f>
        <v>73</v>
      </c>
      <c r="J321" s="12">
        <f>SUM('集計表 日本人'!J321,'集計表 外国人'!J321)</f>
        <v>32</v>
      </c>
      <c r="K321" s="13" t="s">
        <v>876</v>
      </c>
      <c r="L321" s="12">
        <f>SUM('集計表 日本人'!L321,'集計表 外国人'!L321)</f>
        <v>3</v>
      </c>
      <c r="M321" s="12">
        <f>SUM('集計表 日本人'!M321,'集計表 外国人'!M321)</f>
        <v>6</v>
      </c>
      <c r="N321" s="12">
        <f>SUM('集計表 日本人'!N321,'集計表 外国人'!N321)</f>
        <v>9</v>
      </c>
      <c r="O321" s="12">
        <f>SUM('集計表 日本人'!O321,'集計表 外国人'!O321)</f>
        <v>5</v>
      </c>
    </row>
    <row r="322" spans="1:15" s="4" customFormat="1" ht="15.95" customHeight="1" x14ac:dyDescent="0.15">
      <c r="A322" s="11" t="s">
        <v>827</v>
      </c>
      <c r="B322" s="12">
        <f>SUM('集計表 日本人'!B322,'集計表 外国人'!B322)</f>
        <v>0</v>
      </c>
      <c r="C322" s="12">
        <f>SUM('集計表 日本人'!C322,'集計表 外国人'!C322)</f>
        <v>0</v>
      </c>
      <c r="D322" s="12">
        <f>SUM('集計表 日本人'!D322,'集計表 外国人'!D322)</f>
        <v>0</v>
      </c>
      <c r="E322" s="12">
        <f>SUM('集計表 日本人'!E322,'集計表 外国人'!E322)</f>
        <v>0</v>
      </c>
      <c r="F322" s="13" t="s">
        <v>847</v>
      </c>
      <c r="G322" s="12">
        <f>SUM('集計表 日本人'!G322,'集計表 外国人'!G322)</f>
        <v>39</v>
      </c>
      <c r="H322" s="12">
        <f>SUM('集計表 日本人'!H322,'集計表 外国人'!H322)</f>
        <v>50</v>
      </c>
      <c r="I322" s="12">
        <f>SUM('集計表 日本人'!I322,'集計表 外国人'!I322)</f>
        <v>89</v>
      </c>
      <c r="J322" s="12">
        <f>SUM('集計表 日本人'!J322,'集計表 外国人'!J322)</f>
        <v>39</v>
      </c>
      <c r="K322" s="13" t="s">
        <v>877</v>
      </c>
      <c r="L322" s="12">
        <f>SUM('集計表 日本人'!L322,'集計表 外国人'!L322)</f>
        <v>1</v>
      </c>
      <c r="M322" s="12">
        <f>SUM('集計表 日本人'!M322,'集計表 外国人'!M322)</f>
        <v>2</v>
      </c>
      <c r="N322" s="12">
        <f>SUM('集計表 日本人'!N322,'集計表 外国人'!N322)</f>
        <v>3</v>
      </c>
      <c r="O322" s="12">
        <f>SUM('集計表 日本人'!O322,'集計表 外国人'!O322)</f>
        <v>1</v>
      </c>
    </row>
    <row r="323" spans="1:15" s="4" customFormat="1" ht="15.95" customHeight="1" x14ac:dyDescent="0.15">
      <c r="A323" s="11"/>
      <c r="B323" s="12"/>
      <c r="C323" s="12"/>
      <c r="D323" s="12"/>
      <c r="E323" s="12"/>
      <c r="F323" s="13" t="s">
        <v>848</v>
      </c>
      <c r="G323" s="12">
        <f>SUM('集計表 日本人'!G323,'集計表 外国人'!G323)</f>
        <v>8</v>
      </c>
      <c r="H323" s="12">
        <f>SUM('集計表 日本人'!H323,'集計表 外国人'!H323)</f>
        <v>12</v>
      </c>
      <c r="I323" s="12">
        <f>SUM('集計表 日本人'!I323,'集計表 外国人'!I323)</f>
        <v>20</v>
      </c>
      <c r="J323" s="12">
        <f>SUM('集計表 日本人'!J323,'集計表 外国人'!J323)</f>
        <v>10</v>
      </c>
      <c r="K323" s="13" t="s">
        <v>878</v>
      </c>
      <c r="L323" s="12">
        <f>SUM('集計表 日本人'!L323,'集計表 外国人'!L323)</f>
        <v>6</v>
      </c>
      <c r="M323" s="12">
        <f>SUM('集計表 日本人'!M323,'集計表 外国人'!M323)</f>
        <v>6</v>
      </c>
      <c r="N323" s="12">
        <f>SUM('集計表 日本人'!N323,'集計表 外国人'!N323)</f>
        <v>12</v>
      </c>
      <c r="O323" s="12">
        <f>SUM('集計表 日本人'!O323,'集計表 外国人'!O323)</f>
        <v>8</v>
      </c>
    </row>
    <row r="324" spans="1:15" s="4" customFormat="1" ht="15.95" customHeight="1" x14ac:dyDescent="0.15">
      <c r="A324" s="25" t="s">
        <v>897</v>
      </c>
      <c r="B324" s="24">
        <f>SUM(B311:B322)</f>
        <v>1126</v>
      </c>
      <c r="C324" s="24">
        <f t="shared" ref="C324:E324" si="0">SUM(C311:C322)</f>
        <v>1267</v>
      </c>
      <c r="D324" s="24">
        <f t="shared" si="0"/>
        <v>2393</v>
      </c>
      <c r="E324" s="24">
        <f t="shared" si="0"/>
        <v>1035</v>
      </c>
      <c r="F324" s="13" t="s">
        <v>849</v>
      </c>
      <c r="G324" s="12">
        <f>SUM('集計表 日本人'!G324,'集計表 外国人'!G324)</f>
        <v>86</v>
      </c>
      <c r="H324" s="12">
        <f>SUM('集計表 日本人'!H324,'集計表 外国人'!H324)</f>
        <v>92</v>
      </c>
      <c r="I324" s="12">
        <f>SUM('集計表 日本人'!I324,'集計表 外国人'!I324)</f>
        <v>178</v>
      </c>
      <c r="J324" s="12">
        <f>SUM('集計表 日本人'!J324,'集計表 外国人'!J324)</f>
        <v>78</v>
      </c>
      <c r="K324" s="13" t="s">
        <v>879</v>
      </c>
      <c r="L324" s="12">
        <f>SUM('集計表 日本人'!L324,'集計表 外国人'!L324)</f>
        <v>1</v>
      </c>
      <c r="M324" s="12">
        <f>SUM('集計表 日本人'!M324,'集計表 外国人'!M324)</f>
        <v>2</v>
      </c>
      <c r="N324" s="12">
        <f>SUM('集計表 日本人'!N324,'集計表 外国人'!N324)</f>
        <v>3</v>
      </c>
      <c r="O324" s="12">
        <f>SUM('集計表 日本人'!O324,'集計表 外国人'!O324)</f>
        <v>3</v>
      </c>
    </row>
    <row r="325" spans="1:15" s="4" customFormat="1" ht="15.95" customHeight="1" x14ac:dyDescent="0.15">
      <c r="A325" s="11"/>
      <c r="B325" s="12"/>
      <c r="C325" s="12"/>
      <c r="D325" s="12"/>
      <c r="E325" s="12"/>
      <c r="F325" s="13" t="s">
        <v>850</v>
      </c>
      <c r="G325" s="12">
        <f>SUM('集計表 日本人'!G325,'集計表 外国人'!G325)</f>
        <v>186</v>
      </c>
      <c r="H325" s="12">
        <f>SUM('集計表 日本人'!H325,'集計表 外国人'!H325)</f>
        <v>205</v>
      </c>
      <c r="I325" s="12">
        <f>SUM('集計表 日本人'!I325,'集計表 外国人'!I325)</f>
        <v>391</v>
      </c>
      <c r="J325" s="12">
        <f>SUM('集計表 日本人'!J325,'集計表 外国人'!J325)</f>
        <v>186</v>
      </c>
      <c r="K325" s="13" t="s">
        <v>880</v>
      </c>
      <c r="L325" s="12">
        <f>SUM('集計表 日本人'!L325,'集計表 外国人'!L325)</f>
        <v>9</v>
      </c>
      <c r="M325" s="12">
        <f>SUM('集計表 日本人'!M325,'集計表 外国人'!M325)</f>
        <v>9</v>
      </c>
      <c r="N325" s="12">
        <f>SUM('集計表 日本人'!N325,'集計表 外国人'!N325)</f>
        <v>18</v>
      </c>
      <c r="O325" s="12">
        <f>SUM('集計表 日本人'!O325,'集計表 外国人'!O325)</f>
        <v>12</v>
      </c>
    </row>
    <row r="326" spans="1:15" s="4" customFormat="1" ht="15.95" customHeight="1" x14ac:dyDescent="0.15">
      <c r="A326" s="11"/>
      <c r="B326" s="12"/>
      <c r="C326" s="12"/>
      <c r="D326" s="12"/>
      <c r="E326" s="12"/>
      <c r="F326" s="13" t="s">
        <v>851</v>
      </c>
      <c r="G326" s="12">
        <f>SUM('集計表 日本人'!G326,'集計表 外国人'!G326)</f>
        <v>54</v>
      </c>
      <c r="H326" s="12">
        <f>SUM('集計表 日本人'!H326,'集計表 外国人'!H326)</f>
        <v>56</v>
      </c>
      <c r="I326" s="12">
        <f>SUM('集計表 日本人'!I326,'集計表 外国人'!I326)</f>
        <v>110</v>
      </c>
      <c r="J326" s="12">
        <f>SUM('集計表 日本人'!J326,'集計表 外国人'!J326)</f>
        <v>46</v>
      </c>
      <c r="K326" s="13" t="s">
        <v>881</v>
      </c>
      <c r="L326" s="12">
        <f>SUM('集計表 日本人'!L326,'集計表 外国人'!L326)</f>
        <v>0</v>
      </c>
      <c r="M326" s="12">
        <f>SUM('集計表 日本人'!M326,'集計表 外国人'!M326)</f>
        <v>0</v>
      </c>
      <c r="N326" s="12">
        <f>SUM('集計表 日本人'!N326,'集計表 外国人'!N326)</f>
        <v>0</v>
      </c>
      <c r="O326" s="12">
        <f>SUM('集計表 日本人'!O326,'集計表 外国人'!O326)</f>
        <v>0</v>
      </c>
    </row>
    <row r="327" spans="1:15" s="4" customFormat="1" ht="15.95" customHeight="1" x14ac:dyDescent="0.15">
      <c r="A327" s="11"/>
      <c r="B327" s="12"/>
      <c r="C327" s="12"/>
      <c r="D327" s="12"/>
      <c r="E327" s="12"/>
      <c r="F327" s="13" t="s">
        <v>852</v>
      </c>
      <c r="G327" s="12">
        <f>SUM('集計表 日本人'!G327,'集計表 外国人'!G327)</f>
        <v>78</v>
      </c>
      <c r="H327" s="12">
        <f>SUM('集計表 日本人'!H327,'集計表 外国人'!H327)</f>
        <v>78</v>
      </c>
      <c r="I327" s="12">
        <f>SUM('集計表 日本人'!I327,'集計表 外国人'!I327)</f>
        <v>156</v>
      </c>
      <c r="J327" s="12">
        <f>SUM('集計表 日本人'!J327,'集計表 外国人'!J327)</f>
        <v>55</v>
      </c>
      <c r="K327" s="13" t="s">
        <v>882</v>
      </c>
      <c r="L327" s="12">
        <f>SUM('集計表 日本人'!L327,'集計表 外国人'!L327)</f>
        <v>0</v>
      </c>
      <c r="M327" s="12">
        <f>SUM('集計表 日本人'!M327,'集計表 外国人'!M327)</f>
        <v>0</v>
      </c>
      <c r="N327" s="12">
        <f>SUM('集計表 日本人'!N327,'集計表 外国人'!N327)</f>
        <v>0</v>
      </c>
      <c r="O327" s="12">
        <f>SUM('集計表 日本人'!O327,'集計表 外国人'!O327)</f>
        <v>0</v>
      </c>
    </row>
    <row r="328" spans="1:15" s="4" customFormat="1" ht="15.95" customHeight="1" x14ac:dyDescent="0.15">
      <c r="A328" s="11"/>
      <c r="B328" s="12"/>
      <c r="C328" s="12"/>
      <c r="D328" s="12"/>
      <c r="E328" s="12"/>
      <c r="F328" s="13" t="s">
        <v>853</v>
      </c>
      <c r="G328" s="12">
        <f>SUM('集計表 日本人'!G328,'集計表 外国人'!G328)</f>
        <v>43</v>
      </c>
      <c r="H328" s="12">
        <f>SUM('集計表 日本人'!H328,'集計表 外国人'!H328)</f>
        <v>61</v>
      </c>
      <c r="I328" s="12">
        <f>SUM('集計表 日本人'!I328,'集計表 外国人'!I328)</f>
        <v>104</v>
      </c>
      <c r="J328" s="12">
        <f>SUM('集計表 日本人'!J328,'集計表 外国人'!J328)</f>
        <v>64</v>
      </c>
      <c r="K328" s="13" t="s">
        <v>883</v>
      </c>
      <c r="L328" s="12">
        <f>SUM('集計表 日本人'!L328,'集計表 外国人'!L328)</f>
        <v>0</v>
      </c>
      <c r="M328" s="12">
        <f>SUM('集計表 日本人'!M328,'集計表 外国人'!M328)</f>
        <v>0</v>
      </c>
      <c r="N328" s="12">
        <f>SUM('集計表 日本人'!N328,'集計表 外国人'!N328)</f>
        <v>0</v>
      </c>
      <c r="O328" s="12">
        <f>SUM('集計表 日本人'!O328,'集計表 外国人'!O328)</f>
        <v>0</v>
      </c>
    </row>
    <row r="329" spans="1:15" s="4" customFormat="1" ht="15.95" customHeight="1" x14ac:dyDescent="0.15">
      <c r="A329" s="11"/>
      <c r="B329" s="12"/>
      <c r="C329" s="12"/>
      <c r="D329" s="12"/>
      <c r="E329" s="12"/>
      <c r="F329" s="13" t="s">
        <v>854</v>
      </c>
      <c r="G329" s="12">
        <f>SUM('集計表 日本人'!G329,'集計表 外国人'!G329)</f>
        <v>25</v>
      </c>
      <c r="H329" s="12">
        <f>SUM('集計表 日本人'!H329,'集計表 外国人'!H329)</f>
        <v>27</v>
      </c>
      <c r="I329" s="12">
        <f>SUM('集計表 日本人'!I329,'集計表 外国人'!I329)</f>
        <v>52</v>
      </c>
      <c r="J329" s="12">
        <f>SUM('集計表 日本人'!J329,'集計表 外国人'!J329)</f>
        <v>25</v>
      </c>
      <c r="K329" s="13" t="s">
        <v>884</v>
      </c>
      <c r="L329" s="12">
        <f>SUM('集計表 日本人'!L329,'集計表 外国人'!L329)</f>
        <v>0</v>
      </c>
      <c r="M329" s="12">
        <f>SUM('集計表 日本人'!M329,'集計表 外国人'!M329)</f>
        <v>0</v>
      </c>
      <c r="N329" s="12">
        <f>SUM('集計表 日本人'!N329,'集計表 外国人'!N329)</f>
        <v>0</v>
      </c>
      <c r="O329" s="12">
        <f>SUM('集計表 日本人'!O329,'集計表 外国人'!O329)</f>
        <v>0</v>
      </c>
    </row>
    <row r="330" spans="1:15" s="4" customFormat="1" ht="15.95" customHeight="1" x14ac:dyDescent="0.15">
      <c r="A330" s="11"/>
      <c r="B330" s="12"/>
      <c r="C330" s="12"/>
      <c r="D330" s="12"/>
      <c r="E330" s="12"/>
      <c r="F330" s="13" t="s">
        <v>855</v>
      </c>
      <c r="G330" s="12">
        <f>SUM('集計表 日本人'!G330,'集計表 外国人'!G330)</f>
        <v>435</v>
      </c>
      <c r="H330" s="12">
        <f>SUM('集計表 日本人'!H330,'集計表 外国人'!H330)</f>
        <v>498</v>
      </c>
      <c r="I330" s="12">
        <f>SUM('集計表 日本人'!I330,'集計表 外国人'!I330)</f>
        <v>933</v>
      </c>
      <c r="J330" s="12">
        <f>SUM('集計表 日本人'!J330,'集計表 外国人'!J330)</f>
        <v>614</v>
      </c>
      <c r="K330" s="13" t="s">
        <v>885</v>
      </c>
      <c r="L330" s="12">
        <f>SUM('集計表 日本人'!L330,'集計表 外国人'!L330)</f>
        <v>0</v>
      </c>
      <c r="M330" s="12">
        <f>SUM('集計表 日本人'!M330,'集計表 外国人'!M330)</f>
        <v>0</v>
      </c>
      <c r="N330" s="12">
        <f>SUM('集計表 日本人'!N330,'集計表 外国人'!N330)</f>
        <v>0</v>
      </c>
      <c r="O330" s="12">
        <f>SUM('集計表 日本人'!O330,'集計表 外国人'!O330)</f>
        <v>0</v>
      </c>
    </row>
    <row r="331" spans="1:15" s="4" customFormat="1" ht="15.95" customHeight="1" x14ac:dyDescent="0.15">
      <c r="A331" s="11"/>
      <c r="B331" s="12"/>
      <c r="C331" s="12"/>
      <c r="D331" s="12"/>
      <c r="E331" s="12"/>
      <c r="F331" s="13" t="s">
        <v>856</v>
      </c>
      <c r="G331" s="12">
        <f>SUM('集計表 日本人'!G331,'集計表 外国人'!G331)</f>
        <v>200</v>
      </c>
      <c r="H331" s="12">
        <f>SUM('集計表 日本人'!H331,'集計表 外国人'!H331)</f>
        <v>204</v>
      </c>
      <c r="I331" s="12">
        <f>SUM('集計表 日本人'!I331,'集計表 外国人'!I331)</f>
        <v>404</v>
      </c>
      <c r="J331" s="12">
        <f>SUM('集計表 日本人'!J331,'集計表 外国人'!J331)</f>
        <v>204</v>
      </c>
      <c r="K331" s="13" t="s">
        <v>859</v>
      </c>
      <c r="L331" s="12">
        <f>SUM('集計表 日本人'!L331,'集計表 外国人'!L331)</f>
        <v>10</v>
      </c>
      <c r="M331" s="12">
        <f>SUM('集計表 日本人'!M331,'集計表 外国人'!M331)</f>
        <v>9</v>
      </c>
      <c r="N331" s="12">
        <f>SUM('集計表 日本人'!N331,'集計表 外国人'!N331)</f>
        <v>19</v>
      </c>
      <c r="O331" s="12">
        <f>SUM('集計表 日本人'!O331,'集計表 外国人'!O331)</f>
        <v>8</v>
      </c>
    </row>
    <row r="332" spans="1:15" s="4" customFormat="1" ht="15.95" customHeight="1" x14ac:dyDescent="0.15">
      <c r="A332" s="11"/>
      <c r="B332" s="12"/>
      <c r="C332" s="12"/>
      <c r="D332" s="12"/>
      <c r="E332" s="12"/>
      <c r="F332" s="13" t="s">
        <v>857</v>
      </c>
      <c r="G332" s="12">
        <f>SUM('集計表 日本人'!G332,'集計表 外国人'!G332)</f>
        <v>96</v>
      </c>
      <c r="H332" s="12">
        <f>SUM('集計表 日本人'!H332,'集計表 外国人'!H332)</f>
        <v>97</v>
      </c>
      <c r="I332" s="12">
        <f>SUM('集計表 日本人'!I332,'集計表 外国人'!I332)</f>
        <v>193</v>
      </c>
      <c r="J332" s="12">
        <f>SUM('集計表 日本人'!J332,'集計表 外国人'!J332)</f>
        <v>87</v>
      </c>
      <c r="K332" s="13"/>
      <c r="L332" s="12"/>
      <c r="M332" s="12"/>
      <c r="N332" s="12"/>
      <c r="O332" s="12"/>
    </row>
    <row r="333" spans="1:15" s="4" customFormat="1" ht="15.95" customHeight="1" x14ac:dyDescent="0.15">
      <c r="A333" s="11"/>
      <c r="B333" s="12"/>
      <c r="C333" s="12"/>
      <c r="D333" s="12"/>
      <c r="E333" s="12"/>
      <c r="F333" s="13" t="s">
        <v>858</v>
      </c>
      <c r="G333" s="12">
        <f>SUM('集計表 日本人'!G333,'集計表 外国人'!G333)</f>
        <v>61</v>
      </c>
      <c r="H333" s="12">
        <f>SUM('集計表 日本人'!H333,'集計表 外国人'!H333)</f>
        <v>70</v>
      </c>
      <c r="I333" s="12">
        <f>SUM('集計表 日本人'!I333,'集計表 外国人'!I333)</f>
        <v>131</v>
      </c>
      <c r="J333" s="12">
        <f>SUM('集計表 日本人'!J333,'集計表 外国人'!J333)</f>
        <v>60</v>
      </c>
      <c r="K333" s="25" t="s">
        <v>897</v>
      </c>
      <c r="L333" s="24">
        <f>SUM(G311:G340,L311:L331)</f>
        <v>2271</v>
      </c>
      <c r="M333" s="24">
        <f t="shared" ref="M333:O333" si="1">SUM(H311:H340,M311:M331)</f>
        <v>2571</v>
      </c>
      <c r="N333" s="24">
        <f t="shared" si="1"/>
        <v>4842</v>
      </c>
      <c r="O333" s="24">
        <f t="shared" si="1"/>
        <v>2541</v>
      </c>
    </row>
    <row r="334" spans="1:15" s="4" customFormat="1" ht="15.95" customHeight="1" x14ac:dyDescent="0.15">
      <c r="A334" s="11"/>
      <c r="B334" s="12"/>
      <c r="C334" s="12"/>
      <c r="D334" s="12"/>
      <c r="E334" s="12"/>
      <c r="F334" s="13" t="s">
        <v>859</v>
      </c>
      <c r="G334" s="12">
        <f>SUM('集計表 日本人'!G334,'集計表 外国人'!G334)</f>
        <v>9</v>
      </c>
      <c r="H334" s="12">
        <f>SUM('集計表 日本人'!H334,'集計表 外国人'!H334)</f>
        <v>11</v>
      </c>
      <c r="I334" s="12">
        <f>SUM('集計表 日本人'!I334,'集計表 外国人'!I334)</f>
        <v>20</v>
      </c>
      <c r="J334" s="12">
        <f>SUM('集計表 日本人'!J334,'集計表 外国人'!J334)</f>
        <v>7</v>
      </c>
      <c r="K334" s="13"/>
      <c r="L334" s="12"/>
      <c r="M334" s="12"/>
      <c r="N334" s="12"/>
      <c r="O334" s="12"/>
    </row>
    <row r="335" spans="1:15" s="4" customFormat="1" ht="15.95" customHeight="1" x14ac:dyDescent="0.15">
      <c r="A335" s="11"/>
      <c r="B335" s="12"/>
      <c r="C335" s="12"/>
      <c r="D335" s="12"/>
      <c r="E335" s="12"/>
      <c r="F335" s="13" t="s">
        <v>860</v>
      </c>
      <c r="G335" s="12">
        <f>SUM('集計表 日本人'!G335,'集計表 外国人'!G335)</f>
        <v>20</v>
      </c>
      <c r="H335" s="12">
        <f>SUM('集計表 日本人'!H335,'集計表 外国人'!H335)</f>
        <v>23</v>
      </c>
      <c r="I335" s="12">
        <f>SUM('集計表 日本人'!I335,'集計表 外国人'!I335)</f>
        <v>43</v>
      </c>
      <c r="J335" s="12">
        <f>SUM('集計表 日本人'!J335,'集計表 外国人'!J335)</f>
        <v>24</v>
      </c>
      <c r="K335" s="13"/>
      <c r="L335" s="12"/>
      <c r="M335" s="12"/>
      <c r="N335" s="12"/>
      <c r="O335" s="12"/>
    </row>
    <row r="336" spans="1:15" s="4" customFormat="1" ht="15.95" customHeight="1" x14ac:dyDescent="0.15">
      <c r="A336" s="11"/>
      <c r="B336" s="12"/>
      <c r="C336" s="12"/>
      <c r="D336" s="12"/>
      <c r="E336" s="12"/>
      <c r="F336" s="13" t="s">
        <v>861</v>
      </c>
      <c r="G336" s="12">
        <f>SUM('集計表 日本人'!G336,'集計表 外国人'!G336)</f>
        <v>25</v>
      </c>
      <c r="H336" s="12">
        <f>SUM('集計表 日本人'!H336,'集計表 外国人'!H336)</f>
        <v>26</v>
      </c>
      <c r="I336" s="12">
        <f>SUM('集計表 日本人'!I336,'集計表 外国人'!I336)</f>
        <v>51</v>
      </c>
      <c r="J336" s="12">
        <f>SUM('集計表 日本人'!J336,'集計表 外国人'!J336)</f>
        <v>30</v>
      </c>
      <c r="K336" s="13"/>
      <c r="L336" s="12"/>
      <c r="M336" s="12"/>
      <c r="N336" s="12"/>
      <c r="O336" s="12"/>
    </row>
    <row r="337" spans="1:15" s="4" customFormat="1" ht="15.95" customHeight="1" x14ac:dyDescent="0.15">
      <c r="A337" s="11"/>
      <c r="B337" s="12"/>
      <c r="C337" s="12"/>
      <c r="D337" s="12"/>
      <c r="E337" s="12"/>
      <c r="F337" s="13" t="s">
        <v>862</v>
      </c>
      <c r="G337" s="12">
        <f>SUM('集計表 日本人'!G337,'集計表 外国人'!G337)</f>
        <v>12</v>
      </c>
      <c r="H337" s="12">
        <f>SUM('集計表 日本人'!H337,'集計表 外国人'!H337)</f>
        <v>19</v>
      </c>
      <c r="I337" s="12">
        <f>SUM('集計表 日本人'!I337,'集計表 外国人'!I337)</f>
        <v>31</v>
      </c>
      <c r="J337" s="12">
        <f>SUM('集計表 日本人'!J337,'集計表 外国人'!J337)</f>
        <v>22</v>
      </c>
      <c r="K337" s="13"/>
      <c r="L337" s="12"/>
      <c r="M337" s="12"/>
      <c r="N337" s="12"/>
      <c r="O337" s="12"/>
    </row>
    <row r="338" spans="1:15" s="4" customFormat="1" ht="15.95" customHeight="1" x14ac:dyDescent="0.15">
      <c r="A338" s="11"/>
      <c r="B338" s="12"/>
      <c r="C338" s="12"/>
      <c r="D338" s="12"/>
      <c r="E338" s="12"/>
      <c r="F338" s="13" t="s">
        <v>863</v>
      </c>
      <c r="G338" s="12">
        <f>SUM('集計表 日本人'!G338,'集計表 外国人'!G338)</f>
        <v>27</v>
      </c>
      <c r="H338" s="12">
        <f>SUM('集計表 日本人'!H338,'集計表 外国人'!H338)</f>
        <v>45</v>
      </c>
      <c r="I338" s="12">
        <f>SUM('集計表 日本人'!I338,'集計表 外国人'!I338)</f>
        <v>72</v>
      </c>
      <c r="J338" s="12">
        <f>SUM('集計表 日本人'!J338,'集計表 外国人'!J338)</f>
        <v>44</v>
      </c>
      <c r="K338" s="25" t="s">
        <v>902</v>
      </c>
      <c r="L338" s="24">
        <f>'集計表 日本人'!L340</f>
        <v>37071</v>
      </c>
      <c r="M338" s="24">
        <f>'集計表 日本人'!M340</f>
        <v>42332</v>
      </c>
      <c r="N338" s="24">
        <f>'集計表 日本人'!N340</f>
        <v>79403</v>
      </c>
      <c r="O338" s="24">
        <f>'集計表 日本人'!O340</f>
        <v>41449</v>
      </c>
    </row>
    <row r="339" spans="1:15" s="4" customFormat="1" ht="15.95" customHeight="1" x14ac:dyDescent="0.15">
      <c r="A339" s="11"/>
      <c r="B339" s="12"/>
      <c r="C339" s="12"/>
      <c r="D339" s="12"/>
      <c r="E339" s="12"/>
      <c r="F339" s="13" t="s">
        <v>864</v>
      </c>
      <c r="G339" s="12">
        <f>SUM('集計表 日本人'!G339,'集計表 外国人'!G339)</f>
        <v>27</v>
      </c>
      <c r="H339" s="12">
        <f>SUM('集計表 日本人'!H339,'集計表 外国人'!H339)</f>
        <v>21</v>
      </c>
      <c r="I339" s="12">
        <f>SUM('集計表 日本人'!I339,'集計表 外国人'!I339)</f>
        <v>48</v>
      </c>
      <c r="J339" s="12">
        <f>SUM('集計表 日本人'!J339,'集計表 外国人'!J339)</f>
        <v>31</v>
      </c>
      <c r="K339" s="25" t="s">
        <v>903</v>
      </c>
      <c r="L339" s="24">
        <f>'集計表 外国人'!L340</f>
        <v>118</v>
      </c>
      <c r="M339" s="24">
        <f>'集計表 外国人'!M340</f>
        <v>93</v>
      </c>
      <c r="N339" s="24">
        <f>'集計表 外国人'!N340</f>
        <v>211</v>
      </c>
      <c r="O339" s="24">
        <f>'集計表 外国人'!O340</f>
        <v>140</v>
      </c>
    </row>
    <row r="340" spans="1:15" s="4" customFormat="1" ht="15.95" customHeight="1" x14ac:dyDescent="0.15">
      <c r="A340" s="14"/>
      <c r="B340" s="15"/>
      <c r="C340" s="15"/>
      <c r="D340" s="15"/>
      <c r="E340" s="15"/>
      <c r="F340" s="16" t="s">
        <v>865</v>
      </c>
      <c r="G340" s="15">
        <f>SUM('集計表 日本人'!G340,'集計表 外国人'!G340)</f>
        <v>6</v>
      </c>
      <c r="H340" s="15">
        <f>SUM('集計表 日本人'!H340,'集計表 外国人'!H340)</f>
        <v>12</v>
      </c>
      <c r="I340" s="15">
        <f>SUM('集計表 日本人'!I340,'集計表 外国人'!I340)</f>
        <v>18</v>
      </c>
      <c r="J340" s="15">
        <f>SUM('集計表 日本人'!J340,'集計表 外国人'!J340)</f>
        <v>16</v>
      </c>
      <c r="K340" s="25" t="s">
        <v>904</v>
      </c>
      <c r="L340" s="24">
        <f>L283+B324+L333</f>
        <v>37189</v>
      </c>
      <c r="M340" s="24">
        <f>M283+C324+M333</f>
        <v>42425</v>
      </c>
      <c r="N340" s="24">
        <f>N283+D324+N333</f>
        <v>79614</v>
      </c>
      <c r="O340" s="24">
        <f>O283+E324+O333</f>
        <v>41589</v>
      </c>
    </row>
  </sheetData>
  <sheetProtection sheet="1" objects="1" scenarios="1"/>
  <phoneticPr fontId="18"/>
  <printOptions horizontalCentered="1"/>
  <pageMargins left="0.27559055118110237" right="0.27559055118110237" top="0.78" bottom="0.62992125984251968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0"/>
  <sheetViews>
    <sheetView showZeros="0" zoomScaleNormal="100" zoomScaleSheetLayoutView="80" workbookViewId="0">
      <selection activeCell="D20" sqref="D20"/>
    </sheetView>
  </sheetViews>
  <sheetFormatPr defaultRowHeight="13.5" x14ac:dyDescent="0.15"/>
  <cols>
    <col min="1" max="1" width="16.875" style="1" customWidth="1"/>
    <col min="2" max="5" width="7.375" style="1" customWidth="1"/>
    <col min="6" max="6" width="16.875" style="1" customWidth="1"/>
    <col min="7" max="10" width="7.375" style="1" customWidth="1"/>
    <col min="11" max="11" width="16.875" style="1" customWidth="1"/>
    <col min="12" max="15" width="7.375" style="1" customWidth="1"/>
    <col min="16" max="16384" width="9" style="1"/>
  </cols>
  <sheetData>
    <row r="1" spans="1:15" ht="17.25" x14ac:dyDescent="0.15">
      <c r="A1" s="19" t="s">
        <v>0</v>
      </c>
      <c r="E1" s="2" t="s">
        <v>896</v>
      </c>
      <c r="F1" s="2"/>
      <c r="G1" s="2"/>
      <c r="H1" s="2"/>
      <c r="I1" s="2"/>
      <c r="J1" s="2"/>
      <c r="K1" s="4"/>
      <c r="N1" s="5"/>
      <c r="O1" s="3" t="s">
        <v>886</v>
      </c>
    </row>
    <row r="2" spans="1:15" x14ac:dyDescent="0.15">
      <c r="K2" s="17" t="str">
        <f>住所別人口集計表!K2</f>
        <v xml:space="preserve">令和　２年　９月分　　　　             </v>
      </c>
      <c r="L2" s="17" t="str">
        <f>住所別人口集計表!M2</f>
        <v>令和　２年１０月　２日           作成</v>
      </c>
      <c r="M2" s="18"/>
      <c r="N2" s="17"/>
      <c r="O2" s="3" t="s">
        <v>899</v>
      </c>
    </row>
    <row r="4" spans="1:15" s="4" customFormat="1" ht="15.95" customHeight="1" x14ac:dyDescent="0.15">
      <c r="A4" s="6" t="s">
        <v>905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905</v>
      </c>
      <c r="G4" s="6" t="s">
        <v>2</v>
      </c>
      <c r="H4" s="6" t="s">
        <v>3</v>
      </c>
      <c r="I4" s="6" t="s">
        <v>4</v>
      </c>
      <c r="J4" s="6" t="s">
        <v>5</v>
      </c>
      <c r="K4" s="7" t="s">
        <v>905</v>
      </c>
      <c r="L4" s="6" t="s">
        <v>2</v>
      </c>
      <c r="M4" s="6" t="s">
        <v>3</v>
      </c>
      <c r="N4" s="6" t="s">
        <v>4</v>
      </c>
      <c r="O4" s="6" t="s">
        <v>5</v>
      </c>
    </row>
    <row r="5" spans="1:15" s="4" customFormat="1" ht="15.95" customHeight="1" x14ac:dyDescent="0.15">
      <c r="A5" s="8" t="s">
        <v>44</v>
      </c>
      <c r="B5" s="9">
        <f>住所別人口集計表!D6</f>
        <v>65</v>
      </c>
      <c r="C5" s="9">
        <f>住所別人口集計表!G6</f>
        <v>50</v>
      </c>
      <c r="D5" s="9">
        <f>SUM(B5:C5)</f>
        <v>115</v>
      </c>
      <c r="E5" s="9">
        <f>SUM(住所別人口集計表!M6,住所別人口集計表!O6)</f>
        <v>84</v>
      </c>
      <c r="F5" s="10" t="s">
        <v>74</v>
      </c>
      <c r="G5" s="9">
        <f>住所別人口集計表!D40</f>
        <v>32</v>
      </c>
      <c r="H5" s="9">
        <f>住所別人口集計表!G40</f>
        <v>22</v>
      </c>
      <c r="I5" s="9">
        <f>SUM(G5:H5)</f>
        <v>54</v>
      </c>
      <c r="J5" s="9">
        <f>SUM(住所別人口集計表!M40,住所別人口集計表!O40)</f>
        <v>31</v>
      </c>
      <c r="K5" s="10" t="s">
        <v>104</v>
      </c>
      <c r="L5" s="9">
        <f>住所別人口集計表!D74</f>
        <v>12</v>
      </c>
      <c r="M5" s="9">
        <f>住所別人口集計表!G74</f>
        <v>11</v>
      </c>
      <c r="N5" s="9">
        <f>SUM(L5:M5)</f>
        <v>23</v>
      </c>
      <c r="O5" s="9">
        <f>SUM(住所別人口集計表!M74,住所別人口集計表!O74)</f>
        <v>12</v>
      </c>
    </row>
    <row r="6" spans="1:15" s="4" customFormat="1" ht="15.95" customHeight="1" x14ac:dyDescent="0.15">
      <c r="A6" s="11" t="s">
        <v>45</v>
      </c>
      <c r="B6" s="12">
        <f>住所別人口集計表!D7</f>
        <v>16</v>
      </c>
      <c r="C6" s="12">
        <f>住所別人口集計表!G7</f>
        <v>22</v>
      </c>
      <c r="D6" s="12">
        <f t="shared" ref="D6:D34" si="0">SUM(B6:C6)</f>
        <v>38</v>
      </c>
      <c r="E6" s="12">
        <f>SUM(住所別人口集計表!M7,住所別人口集計表!O7)</f>
        <v>27</v>
      </c>
      <c r="F6" s="13" t="s">
        <v>75</v>
      </c>
      <c r="G6" s="12">
        <f>住所別人口集計表!D41</f>
        <v>5</v>
      </c>
      <c r="H6" s="12">
        <f>住所別人口集計表!G41</f>
        <v>8</v>
      </c>
      <c r="I6" s="12">
        <f t="shared" ref="I6:I34" si="1">SUM(G6:H6)</f>
        <v>13</v>
      </c>
      <c r="J6" s="12">
        <f>SUM(住所別人口集計表!M41,住所別人口集計表!O41)</f>
        <v>13</v>
      </c>
      <c r="K6" s="13" t="s">
        <v>105</v>
      </c>
      <c r="L6" s="12">
        <f>住所別人口集計表!D75</f>
        <v>26</v>
      </c>
      <c r="M6" s="12">
        <f>住所別人口集計表!G75</f>
        <v>37</v>
      </c>
      <c r="N6" s="12">
        <f t="shared" ref="N6:N34" si="2">SUM(L6:M6)</f>
        <v>63</v>
      </c>
      <c r="O6" s="12">
        <f>SUM(住所別人口集計表!M75,住所別人口集計表!O75)</f>
        <v>32</v>
      </c>
    </row>
    <row r="7" spans="1:15" s="4" customFormat="1" ht="15.95" customHeight="1" x14ac:dyDescent="0.15">
      <c r="A7" s="11" t="s">
        <v>46</v>
      </c>
      <c r="B7" s="12">
        <f>住所別人口集計表!D8</f>
        <v>49</v>
      </c>
      <c r="C7" s="12">
        <f>住所別人口集計表!G8</f>
        <v>53</v>
      </c>
      <c r="D7" s="12">
        <f t="shared" si="0"/>
        <v>102</v>
      </c>
      <c r="E7" s="12">
        <f>SUM(住所別人口集計表!M8,住所別人口集計表!O8)</f>
        <v>55</v>
      </c>
      <c r="F7" s="13" t="s">
        <v>76</v>
      </c>
      <c r="G7" s="12">
        <f>住所別人口集計表!D42</f>
        <v>15</v>
      </c>
      <c r="H7" s="12">
        <f>住所別人口集計表!G42</f>
        <v>11</v>
      </c>
      <c r="I7" s="12">
        <f t="shared" si="1"/>
        <v>26</v>
      </c>
      <c r="J7" s="12">
        <f>SUM(住所別人口集計表!M42,住所別人口集計表!O42)</f>
        <v>16</v>
      </c>
      <c r="K7" s="13" t="s">
        <v>106</v>
      </c>
      <c r="L7" s="12">
        <f>住所別人口集計表!D76</f>
        <v>9</v>
      </c>
      <c r="M7" s="12">
        <f>住所別人口集計表!G76</f>
        <v>11</v>
      </c>
      <c r="N7" s="12">
        <f t="shared" si="2"/>
        <v>20</v>
      </c>
      <c r="O7" s="12">
        <f>SUM(住所別人口集計表!M76,住所別人口集計表!O76)</f>
        <v>13</v>
      </c>
    </row>
    <row r="8" spans="1:15" s="4" customFormat="1" ht="15.95" customHeight="1" x14ac:dyDescent="0.15">
      <c r="A8" s="11" t="s">
        <v>47</v>
      </c>
      <c r="B8" s="12">
        <f>住所別人口集計表!D9</f>
        <v>42</v>
      </c>
      <c r="C8" s="12">
        <f>住所別人口集計表!G9</f>
        <v>42</v>
      </c>
      <c r="D8" s="12">
        <f t="shared" si="0"/>
        <v>84</v>
      </c>
      <c r="E8" s="12">
        <f>SUM(住所別人口集計表!M9,住所別人口集計表!O9)</f>
        <v>40</v>
      </c>
      <c r="F8" s="13" t="s">
        <v>77</v>
      </c>
      <c r="G8" s="12" t="str">
        <f>住所別人口集計表!D43</f>
        <v xml:space="preserve">      </v>
      </c>
      <c r="H8" s="12" t="str">
        <f>住所別人口集計表!G43</f>
        <v xml:space="preserve">      </v>
      </c>
      <c r="I8" s="12">
        <f t="shared" si="1"/>
        <v>0</v>
      </c>
      <c r="J8" s="12">
        <f>SUM(住所別人口集計表!M43,住所別人口集計表!O43)</f>
        <v>0</v>
      </c>
      <c r="K8" s="13" t="s">
        <v>107</v>
      </c>
      <c r="L8" s="12" t="str">
        <f>住所別人口集計表!D77</f>
        <v xml:space="preserve">      </v>
      </c>
      <c r="M8" s="12" t="str">
        <f>住所別人口集計表!G77</f>
        <v xml:space="preserve">      </v>
      </c>
      <c r="N8" s="12">
        <f t="shared" si="2"/>
        <v>0</v>
      </c>
      <c r="O8" s="12">
        <f>SUM(住所別人口集計表!M77,住所別人口集計表!O77)</f>
        <v>0</v>
      </c>
    </row>
    <row r="9" spans="1:15" s="4" customFormat="1" ht="15.95" customHeight="1" x14ac:dyDescent="0.15">
      <c r="A9" s="11" t="s">
        <v>48</v>
      </c>
      <c r="B9" s="12">
        <f>住所別人口集計表!D10</f>
        <v>17</v>
      </c>
      <c r="C9" s="12">
        <f>住所別人口集計表!G10</f>
        <v>24</v>
      </c>
      <c r="D9" s="12">
        <f t="shared" si="0"/>
        <v>41</v>
      </c>
      <c r="E9" s="12">
        <f>SUM(住所別人口集計表!M10,住所別人口集計表!O10)</f>
        <v>23</v>
      </c>
      <c r="F9" s="13" t="s">
        <v>78</v>
      </c>
      <c r="G9" s="12">
        <f>住所別人口集計表!D44</f>
        <v>1</v>
      </c>
      <c r="H9" s="12">
        <f>住所別人口集計表!G44</f>
        <v>2</v>
      </c>
      <c r="I9" s="12">
        <f t="shared" si="1"/>
        <v>3</v>
      </c>
      <c r="J9" s="12">
        <f>SUM(住所別人口集計表!M44,住所別人口集計表!O44)</f>
        <v>1</v>
      </c>
      <c r="K9" s="13" t="s">
        <v>108</v>
      </c>
      <c r="L9" s="12" t="str">
        <f>住所別人口集計表!D78</f>
        <v xml:space="preserve">      </v>
      </c>
      <c r="M9" s="12" t="str">
        <f>住所別人口集計表!G78</f>
        <v xml:space="preserve">      </v>
      </c>
      <c r="N9" s="12">
        <f t="shared" si="2"/>
        <v>0</v>
      </c>
      <c r="O9" s="12">
        <f>SUM(住所別人口集計表!M78,住所別人口集計表!O78)</f>
        <v>0</v>
      </c>
    </row>
    <row r="10" spans="1:15" s="4" customFormat="1" ht="15.95" customHeight="1" x14ac:dyDescent="0.15">
      <c r="A10" s="11" t="s">
        <v>49</v>
      </c>
      <c r="B10" s="12">
        <f>住所別人口集計表!D11</f>
        <v>17</v>
      </c>
      <c r="C10" s="12">
        <f>住所別人口集計表!G11</f>
        <v>21</v>
      </c>
      <c r="D10" s="12">
        <f t="shared" si="0"/>
        <v>38</v>
      </c>
      <c r="E10" s="12">
        <f>SUM(住所別人口集計表!M11,住所別人口集計表!O11)</f>
        <v>18</v>
      </c>
      <c r="F10" s="13" t="s">
        <v>79</v>
      </c>
      <c r="G10" s="12">
        <f>住所別人口集計表!D45</f>
        <v>2</v>
      </c>
      <c r="H10" s="12">
        <f>住所別人口集計表!G45</f>
        <v>7</v>
      </c>
      <c r="I10" s="12">
        <f t="shared" si="1"/>
        <v>9</v>
      </c>
      <c r="J10" s="12">
        <f>SUM(住所別人口集計表!M45,住所別人口集計表!O45)</f>
        <v>6</v>
      </c>
      <c r="K10" s="13" t="s">
        <v>109</v>
      </c>
      <c r="L10" s="12">
        <f>住所別人口集計表!D79</f>
        <v>10</v>
      </c>
      <c r="M10" s="12">
        <f>住所別人口集計表!G79</f>
        <v>24</v>
      </c>
      <c r="N10" s="12">
        <f t="shared" si="2"/>
        <v>34</v>
      </c>
      <c r="O10" s="12">
        <f>SUM(住所別人口集計表!M79,住所別人口集計表!O79)</f>
        <v>25</v>
      </c>
    </row>
    <row r="11" spans="1:15" s="4" customFormat="1" ht="15.95" customHeight="1" x14ac:dyDescent="0.15">
      <c r="A11" s="11" t="s">
        <v>50</v>
      </c>
      <c r="B11" s="12">
        <f>住所別人口集計表!D12</f>
        <v>10</v>
      </c>
      <c r="C11" s="12">
        <f>住所別人口集計表!G12</f>
        <v>11</v>
      </c>
      <c r="D11" s="12">
        <f t="shared" si="0"/>
        <v>21</v>
      </c>
      <c r="E11" s="12">
        <f>SUM(住所別人口集計表!M12,住所別人口集計表!O12)</f>
        <v>11</v>
      </c>
      <c r="F11" s="13" t="s">
        <v>80</v>
      </c>
      <c r="G11" s="12">
        <f>住所別人口集計表!D46</f>
        <v>25</v>
      </c>
      <c r="H11" s="12">
        <f>住所別人口集計表!G46</f>
        <v>26</v>
      </c>
      <c r="I11" s="12">
        <f t="shared" si="1"/>
        <v>51</v>
      </c>
      <c r="J11" s="12">
        <f>SUM(住所別人口集計表!M46,住所別人口集計表!O46)</f>
        <v>32</v>
      </c>
      <c r="K11" s="13" t="s">
        <v>110</v>
      </c>
      <c r="L11" s="12">
        <f>住所別人口集計表!D80</f>
        <v>143</v>
      </c>
      <c r="M11" s="12">
        <f>住所別人口集計表!G80</f>
        <v>190</v>
      </c>
      <c r="N11" s="12">
        <f t="shared" si="2"/>
        <v>333</v>
      </c>
      <c r="O11" s="12">
        <f>SUM(住所別人口集計表!M80,住所別人口集計表!O80)</f>
        <v>173</v>
      </c>
    </row>
    <row r="12" spans="1:15" s="4" customFormat="1" ht="15.95" customHeight="1" x14ac:dyDescent="0.15">
      <c r="A12" s="11" t="s">
        <v>51</v>
      </c>
      <c r="B12" s="12">
        <f>住所別人口集計表!D13</f>
        <v>40</v>
      </c>
      <c r="C12" s="12">
        <f>住所別人口集計表!G13</f>
        <v>32</v>
      </c>
      <c r="D12" s="12">
        <f t="shared" si="0"/>
        <v>72</v>
      </c>
      <c r="E12" s="12">
        <f>SUM(住所別人口集計表!M13,住所別人口集計表!O13)</f>
        <v>46</v>
      </c>
      <c r="F12" s="13" t="s">
        <v>81</v>
      </c>
      <c r="G12" s="12">
        <f>住所別人口集計表!D47</f>
        <v>11</v>
      </c>
      <c r="H12" s="12">
        <f>住所別人口集計表!G47</f>
        <v>19</v>
      </c>
      <c r="I12" s="12">
        <f t="shared" si="1"/>
        <v>30</v>
      </c>
      <c r="J12" s="12">
        <f>SUM(住所別人口集計表!M47,住所別人口集計表!O47)</f>
        <v>18</v>
      </c>
      <c r="K12" s="13" t="s">
        <v>111</v>
      </c>
      <c r="L12" s="12">
        <f>住所別人口集計表!D81</f>
        <v>115</v>
      </c>
      <c r="M12" s="12">
        <f>住所別人口集計表!G81</f>
        <v>139</v>
      </c>
      <c r="N12" s="12">
        <f t="shared" si="2"/>
        <v>254</v>
      </c>
      <c r="O12" s="12">
        <f>SUM(住所別人口集計表!M81,住所別人口集計表!O81)</f>
        <v>111</v>
      </c>
    </row>
    <row r="13" spans="1:15" s="4" customFormat="1" ht="15.95" customHeight="1" x14ac:dyDescent="0.15">
      <c r="A13" s="11" t="s">
        <v>52</v>
      </c>
      <c r="B13" s="12">
        <f>住所別人口集計表!D14</f>
        <v>43</v>
      </c>
      <c r="C13" s="12">
        <f>住所別人口集計表!G14</f>
        <v>47</v>
      </c>
      <c r="D13" s="12">
        <f t="shared" si="0"/>
        <v>90</v>
      </c>
      <c r="E13" s="12">
        <f>SUM(住所別人口集計表!M14,住所別人口集計表!O14)</f>
        <v>45</v>
      </c>
      <c r="F13" s="13" t="s">
        <v>82</v>
      </c>
      <c r="G13" s="12">
        <f>住所別人口集計表!D48</f>
        <v>6</v>
      </c>
      <c r="H13" s="12">
        <f>住所別人口集計表!G48</f>
        <v>3</v>
      </c>
      <c r="I13" s="12">
        <f t="shared" si="1"/>
        <v>9</v>
      </c>
      <c r="J13" s="12">
        <f>SUM(住所別人口集計表!M48,住所別人口集計表!O48)</f>
        <v>6</v>
      </c>
      <c r="K13" s="13" t="s">
        <v>112</v>
      </c>
      <c r="L13" s="12">
        <f>住所別人口集計表!D82</f>
        <v>7</v>
      </c>
      <c r="M13" s="12">
        <f>住所別人口集計表!G82</f>
        <v>7</v>
      </c>
      <c r="N13" s="12">
        <f t="shared" si="2"/>
        <v>14</v>
      </c>
      <c r="O13" s="12">
        <f>SUM(住所別人口集計表!M82,住所別人口集計表!O82)</f>
        <v>11</v>
      </c>
    </row>
    <row r="14" spans="1:15" s="4" customFormat="1" ht="15.95" customHeight="1" x14ac:dyDescent="0.15">
      <c r="A14" s="11" t="s">
        <v>53</v>
      </c>
      <c r="B14" s="12">
        <f>住所別人口集計表!D15</f>
        <v>23</v>
      </c>
      <c r="C14" s="12">
        <f>住所別人口集計表!G15</f>
        <v>22</v>
      </c>
      <c r="D14" s="12">
        <f t="shared" si="0"/>
        <v>45</v>
      </c>
      <c r="E14" s="12">
        <f>SUM(住所別人口集計表!M15,住所別人口集計表!O15)</f>
        <v>25</v>
      </c>
      <c r="F14" s="13" t="s">
        <v>83</v>
      </c>
      <c r="G14" s="12">
        <f>住所別人口集計表!D49</f>
        <v>16</v>
      </c>
      <c r="H14" s="12">
        <f>住所別人口集計表!G49</f>
        <v>9</v>
      </c>
      <c r="I14" s="12">
        <f t="shared" si="1"/>
        <v>25</v>
      </c>
      <c r="J14" s="12">
        <f>SUM(住所別人口集計表!M49,住所別人口集計表!O49)</f>
        <v>19</v>
      </c>
      <c r="K14" s="13" t="s">
        <v>113</v>
      </c>
      <c r="L14" s="12">
        <f>住所別人口集計表!D83</f>
        <v>18</v>
      </c>
      <c r="M14" s="12">
        <f>住所別人口集計表!G83</f>
        <v>19</v>
      </c>
      <c r="N14" s="12">
        <f t="shared" si="2"/>
        <v>37</v>
      </c>
      <c r="O14" s="12">
        <f>SUM(住所別人口集計表!M83,住所別人口集計表!O83)</f>
        <v>15</v>
      </c>
    </row>
    <row r="15" spans="1:15" s="4" customFormat="1" ht="15.95" customHeight="1" x14ac:dyDescent="0.15">
      <c r="A15" s="11" t="s">
        <v>54</v>
      </c>
      <c r="B15" s="12">
        <f>住所別人口集計表!D16</f>
        <v>58</v>
      </c>
      <c r="C15" s="12">
        <f>住所別人口集計表!G16</f>
        <v>58</v>
      </c>
      <c r="D15" s="12">
        <f t="shared" si="0"/>
        <v>116</v>
      </c>
      <c r="E15" s="12">
        <f>SUM(住所別人口集計表!M16,住所別人口集計表!O16)</f>
        <v>55</v>
      </c>
      <c r="F15" s="13" t="s">
        <v>84</v>
      </c>
      <c r="G15" s="12" t="str">
        <f>住所別人口集計表!D50</f>
        <v xml:space="preserve">      </v>
      </c>
      <c r="H15" s="12" t="str">
        <f>住所別人口集計表!G50</f>
        <v xml:space="preserve">      </v>
      </c>
      <c r="I15" s="12">
        <f t="shared" si="1"/>
        <v>0</v>
      </c>
      <c r="J15" s="12">
        <f>SUM(住所別人口集計表!M50,住所別人口集計表!O50)</f>
        <v>0</v>
      </c>
      <c r="K15" s="13" t="s">
        <v>114</v>
      </c>
      <c r="L15" s="12">
        <f>住所別人口集計表!D84</f>
        <v>32</v>
      </c>
      <c r="M15" s="12">
        <f>住所別人口集計表!G84</f>
        <v>44</v>
      </c>
      <c r="N15" s="12">
        <f t="shared" si="2"/>
        <v>76</v>
      </c>
      <c r="O15" s="12">
        <f>SUM(住所別人口集計表!M84,住所別人口集計表!O84)</f>
        <v>53</v>
      </c>
    </row>
    <row r="16" spans="1:15" s="4" customFormat="1" ht="15.95" customHeight="1" x14ac:dyDescent="0.15">
      <c r="A16" s="11" t="s">
        <v>55</v>
      </c>
      <c r="B16" s="12" t="str">
        <f>住所別人口集計表!D17</f>
        <v xml:space="preserve">      </v>
      </c>
      <c r="C16" s="12" t="str">
        <f>住所別人口集計表!G17</f>
        <v xml:space="preserve">      </v>
      </c>
      <c r="D16" s="12">
        <f t="shared" si="0"/>
        <v>0</v>
      </c>
      <c r="E16" s="12">
        <f>SUM(住所別人口集計表!M17,住所別人口集計表!O17)</f>
        <v>0</v>
      </c>
      <c r="F16" s="13" t="s">
        <v>85</v>
      </c>
      <c r="G16" s="12">
        <f>住所別人口集計表!D51</f>
        <v>51</v>
      </c>
      <c r="H16" s="12">
        <f>住所別人口集計表!G51</f>
        <v>43</v>
      </c>
      <c r="I16" s="12">
        <f t="shared" si="1"/>
        <v>94</v>
      </c>
      <c r="J16" s="12">
        <f>SUM(住所別人口集計表!M51,住所別人口集計表!O51)</f>
        <v>59</v>
      </c>
      <c r="K16" s="13" t="s">
        <v>115</v>
      </c>
      <c r="L16" s="12">
        <f>住所別人口集計表!D85</f>
        <v>9</v>
      </c>
      <c r="M16" s="12">
        <f>住所別人口集計表!G85</f>
        <v>15</v>
      </c>
      <c r="N16" s="12">
        <f t="shared" si="2"/>
        <v>24</v>
      </c>
      <c r="O16" s="12">
        <f>SUM(住所別人口集計表!M85,住所別人口集計表!O85)</f>
        <v>13</v>
      </c>
    </row>
    <row r="17" spans="1:15" s="4" customFormat="1" ht="15.95" customHeight="1" x14ac:dyDescent="0.15">
      <c r="A17" s="11" t="s">
        <v>56</v>
      </c>
      <c r="B17" s="12">
        <f>住所別人口集計表!D18</f>
        <v>24</v>
      </c>
      <c r="C17" s="12">
        <f>住所別人口集計表!G18</f>
        <v>29</v>
      </c>
      <c r="D17" s="12">
        <f t="shared" si="0"/>
        <v>53</v>
      </c>
      <c r="E17" s="12">
        <f>SUM(住所別人口集計表!M18,住所別人口集計表!O18)</f>
        <v>28</v>
      </c>
      <c r="F17" s="13" t="s">
        <v>86</v>
      </c>
      <c r="G17" s="12">
        <f>住所別人口集計表!D52</f>
        <v>8</v>
      </c>
      <c r="H17" s="12">
        <f>住所別人口集計表!G52</f>
        <v>7</v>
      </c>
      <c r="I17" s="12">
        <f t="shared" si="1"/>
        <v>15</v>
      </c>
      <c r="J17" s="12">
        <f>SUM(住所別人口集計表!M52,住所別人口集計表!O52)</f>
        <v>7</v>
      </c>
      <c r="K17" s="13" t="s">
        <v>116</v>
      </c>
      <c r="L17" s="12">
        <f>住所別人口集計表!D86</f>
        <v>6</v>
      </c>
      <c r="M17" s="12">
        <f>住所別人口集計表!G86</f>
        <v>7</v>
      </c>
      <c r="N17" s="12">
        <f t="shared" si="2"/>
        <v>13</v>
      </c>
      <c r="O17" s="12">
        <f>SUM(住所別人口集計表!M86,住所別人口集計表!O86)</f>
        <v>8</v>
      </c>
    </row>
    <row r="18" spans="1:15" s="4" customFormat="1" ht="15.95" customHeight="1" x14ac:dyDescent="0.15">
      <c r="A18" s="11" t="s">
        <v>57</v>
      </c>
      <c r="B18" s="12">
        <f>住所別人口集計表!D19</f>
        <v>8</v>
      </c>
      <c r="C18" s="12">
        <f>住所別人口集計表!G19</f>
        <v>8</v>
      </c>
      <c r="D18" s="12">
        <f t="shared" si="0"/>
        <v>16</v>
      </c>
      <c r="E18" s="12">
        <f>SUM(住所別人口集計表!M19,住所別人口集計表!O19)</f>
        <v>8</v>
      </c>
      <c r="F18" s="13" t="s">
        <v>87</v>
      </c>
      <c r="G18" s="12">
        <f>住所別人口集計表!D53</f>
        <v>10</v>
      </c>
      <c r="H18" s="12">
        <f>住所別人口集計表!G53</f>
        <v>5</v>
      </c>
      <c r="I18" s="12">
        <f t="shared" si="1"/>
        <v>15</v>
      </c>
      <c r="J18" s="12">
        <f>SUM(住所別人口集計表!M53,住所別人口集計表!O53)</f>
        <v>11</v>
      </c>
      <c r="K18" s="13" t="s">
        <v>117</v>
      </c>
      <c r="L18" s="12">
        <f>住所別人口集計表!D87</f>
        <v>12</v>
      </c>
      <c r="M18" s="12">
        <f>住所別人口集計表!G87</f>
        <v>27</v>
      </c>
      <c r="N18" s="12">
        <f t="shared" si="2"/>
        <v>39</v>
      </c>
      <c r="O18" s="12">
        <f>SUM(住所別人口集計表!M87,住所別人口集計表!O87)</f>
        <v>28</v>
      </c>
    </row>
    <row r="19" spans="1:15" s="4" customFormat="1" ht="15.95" customHeight="1" x14ac:dyDescent="0.15">
      <c r="A19" s="11" t="s">
        <v>58</v>
      </c>
      <c r="B19" s="12">
        <f>住所別人口集計表!D20</f>
        <v>2</v>
      </c>
      <c r="C19" s="12" t="str">
        <f>住所別人口集計表!G20</f>
        <v xml:space="preserve">      </v>
      </c>
      <c r="D19" s="12">
        <f t="shared" si="0"/>
        <v>2</v>
      </c>
      <c r="E19" s="12">
        <f>SUM(住所別人口集計表!M20,住所別人口集計表!O20)</f>
        <v>2</v>
      </c>
      <c r="F19" s="13" t="s">
        <v>88</v>
      </c>
      <c r="G19" s="12">
        <f>住所別人口集計表!D54</f>
        <v>1</v>
      </c>
      <c r="H19" s="12" t="str">
        <f>住所別人口集計表!G54</f>
        <v xml:space="preserve">      </v>
      </c>
      <c r="I19" s="12">
        <f t="shared" si="1"/>
        <v>1</v>
      </c>
      <c r="J19" s="12">
        <f>SUM(住所別人口集計表!M54,住所別人口集計表!O54)</f>
        <v>1</v>
      </c>
      <c r="K19" s="13" t="s">
        <v>118</v>
      </c>
      <c r="L19" s="12">
        <f>住所別人口集計表!D88</f>
        <v>9</v>
      </c>
      <c r="M19" s="12">
        <f>住所別人口集計表!G88</f>
        <v>6</v>
      </c>
      <c r="N19" s="12">
        <f t="shared" si="2"/>
        <v>15</v>
      </c>
      <c r="O19" s="12">
        <f>SUM(住所別人口集計表!M88,住所別人口集計表!O88)</f>
        <v>8</v>
      </c>
    </row>
    <row r="20" spans="1:15" s="4" customFormat="1" ht="15.95" customHeight="1" x14ac:dyDescent="0.15">
      <c r="A20" s="11" t="s">
        <v>59</v>
      </c>
      <c r="B20" s="12">
        <f>住所別人口集計表!D21</f>
        <v>98</v>
      </c>
      <c r="C20" s="12">
        <f>住所別人口集計表!G21</f>
        <v>112</v>
      </c>
      <c r="D20" s="12">
        <f t="shared" si="0"/>
        <v>210</v>
      </c>
      <c r="E20" s="12">
        <f>SUM(住所別人口集計表!M21,住所別人口集計表!O21)</f>
        <v>102</v>
      </c>
      <c r="F20" s="13" t="s">
        <v>89</v>
      </c>
      <c r="G20" s="12">
        <f>住所別人口集計表!D55</f>
        <v>27</v>
      </c>
      <c r="H20" s="12">
        <f>住所別人口集計表!G55</f>
        <v>33</v>
      </c>
      <c r="I20" s="12">
        <f t="shared" si="1"/>
        <v>60</v>
      </c>
      <c r="J20" s="12">
        <f>SUM(住所別人口集計表!M55,住所別人口集計表!O55)</f>
        <v>41</v>
      </c>
      <c r="K20" s="13" t="s">
        <v>119</v>
      </c>
      <c r="L20" s="12">
        <f>住所別人口集計表!D89</f>
        <v>52</v>
      </c>
      <c r="M20" s="12">
        <f>住所別人口集計表!G89</f>
        <v>60</v>
      </c>
      <c r="N20" s="12">
        <f t="shared" si="2"/>
        <v>112</v>
      </c>
      <c r="O20" s="12">
        <f>SUM(住所別人口集計表!M89,住所別人口集計表!O89)</f>
        <v>78</v>
      </c>
    </row>
    <row r="21" spans="1:15" s="4" customFormat="1" ht="15.95" customHeight="1" x14ac:dyDescent="0.15">
      <c r="A21" s="11" t="s">
        <v>60</v>
      </c>
      <c r="B21" s="12">
        <f>住所別人口集計表!D22</f>
        <v>61</v>
      </c>
      <c r="C21" s="12">
        <f>住所別人口集計表!G22</f>
        <v>69</v>
      </c>
      <c r="D21" s="12">
        <f t="shared" si="0"/>
        <v>130</v>
      </c>
      <c r="E21" s="12">
        <f>SUM(住所別人口集計表!M22,住所別人口集計表!O22)</f>
        <v>67</v>
      </c>
      <c r="F21" s="13" t="s">
        <v>90</v>
      </c>
      <c r="G21" s="12">
        <f>住所別人口集計表!D56</f>
        <v>2</v>
      </c>
      <c r="H21" s="12">
        <f>住所別人口集計表!G56</f>
        <v>1</v>
      </c>
      <c r="I21" s="12">
        <f t="shared" si="1"/>
        <v>3</v>
      </c>
      <c r="J21" s="12">
        <f>SUM(住所別人口集計表!M56,住所別人口集計表!O56)</f>
        <v>2</v>
      </c>
      <c r="K21" s="13" t="s">
        <v>120</v>
      </c>
      <c r="L21" s="12">
        <f>住所別人口集計表!D90</f>
        <v>28</v>
      </c>
      <c r="M21" s="12">
        <f>住所別人口集計表!G90</f>
        <v>38</v>
      </c>
      <c r="N21" s="12">
        <f t="shared" si="2"/>
        <v>66</v>
      </c>
      <c r="O21" s="12">
        <f>SUM(住所別人口集計表!M90,住所別人口集計表!O90)</f>
        <v>32</v>
      </c>
    </row>
    <row r="22" spans="1:15" s="4" customFormat="1" ht="15.95" customHeight="1" x14ac:dyDescent="0.15">
      <c r="A22" s="11" t="s">
        <v>61</v>
      </c>
      <c r="B22" s="12">
        <f>住所別人口集計表!D23</f>
        <v>8</v>
      </c>
      <c r="C22" s="12">
        <f>住所別人口集計表!G23</f>
        <v>13</v>
      </c>
      <c r="D22" s="12">
        <f t="shared" si="0"/>
        <v>21</v>
      </c>
      <c r="E22" s="12">
        <f>SUM(住所別人口集計表!M23,住所別人口集計表!O23)</f>
        <v>14</v>
      </c>
      <c r="F22" s="13" t="s">
        <v>91</v>
      </c>
      <c r="G22" s="12">
        <f>住所別人口集計表!D57</f>
        <v>58</v>
      </c>
      <c r="H22" s="12">
        <f>住所別人口集計表!G57</f>
        <v>52</v>
      </c>
      <c r="I22" s="12">
        <f t="shared" si="1"/>
        <v>110</v>
      </c>
      <c r="J22" s="12">
        <f>SUM(住所別人口集計表!M57,住所別人口集計表!O57)</f>
        <v>59</v>
      </c>
      <c r="K22" s="13" t="s">
        <v>121</v>
      </c>
      <c r="L22" s="12">
        <f>住所別人口集計表!D91</f>
        <v>56</v>
      </c>
      <c r="M22" s="12">
        <f>住所別人口集計表!G91</f>
        <v>54</v>
      </c>
      <c r="N22" s="12">
        <f t="shared" si="2"/>
        <v>110</v>
      </c>
      <c r="O22" s="12">
        <f>SUM(住所別人口集計表!M91,住所別人口集計表!O91)</f>
        <v>70</v>
      </c>
    </row>
    <row r="23" spans="1:15" s="4" customFormat="1" ht="15.95" customHeight="1" x14ac:dyDescent="0.15">
      <c r="A23" s="11" t="s">
        <v>62</v>
      </c>
      <c r="B23" s="12">
        <f>住所別人口集計表!D24</f>
        <v>27</v>
      </c>
      <c r="C23" s="12">
        <f>住所別人口集計表!G24</f>
        <v>25</v>
      </c>
      <c r="D23" s="12">
        <f t="shared" si="0"/>
        <v>52</v>
      </c>
      <c r="E23" s="12">
        <f>SUM(住所別人口集計表!M24,住所別人口集計表!O24)</f>
        <v>31</v>
      </c>
      <c r="F23" s="13" t="s">
        <v>92</v>
      </c>
      <c r="G23" s="12">
        <f>住所別人口集計表!D58</f>
        <v>112</v>
      </c>
      <c r="H23" s="12">
        <f>住所別人口集計表!G58</f>
        <v>117</v>
      </c>
      <c r="I23" s="12">
        <f t="shared" si="1"/>
        <v>229</v>
      </c>
      <c r="J23" s="12">
        <f>SUM(住所別人口集計表!M58,住所別人口集計表!O58)</f>
        <v>135</v>
      </c>
      <c r="K23" s="13" t="s">
        <v>122</v>
      </c>
      <c r="L23" s="12">
        <f>住所別人口集計表!D92</f>
        <v>5</v>
      </c>
      <c r="M23" s="12">
        <f>住所別人口集計表!G92</f>
        <v>10</v>
      </c>
      <c r="N23" s="12">
        <f t="shared" si="2"/>
        <v>15</v>
      </c>
      <c r="O23" s="12">
        <f>SUM(住所別人口集計表!M92,住所別人口集計表!O92)</f>
        <v>8</v>
      </c>
    </row>
    <row r="24" spans="1:15" s="4" customFormat="1" ht="15.95" customHeight="1" x14ac:dyDescent="0.15">
      <c r="A24" s="11" t="s">
        <v>63</v>
      </c>
      <c r="B24" s="12">
        <f>住所別人口集計表!D25</f>
        <v>15</v>
      </c>
      <c r="C24" s="12">
        <f>住所別人口集計表!G25</f>
        <v>25</v>
      </c>
      <c r="D24" s="12">
        <f t="shared" si="0"/>
        <v>40</v>
      </c>
      <c r="E24" s="12">
        <f>SUM(住所別人口集計表!M25,住所別人口集計表!O25)</f>
        <v>31</v>
      </c>
      <c r="F24" s="13" t="s">
        <v>93</v>
      </c>
      <c r="G24" s="12">
        <f>住所別人口集計表!D59</f>
        <v>152</v>
      </c>
      <c r="H24" s="12">
        <f>住所別人口集計表!G59</f>
        <v>170</v>
      </c>
      <c r="I24" s="12">
        <f t="shared" si="1"/>
        <v>322</v>
      </c>
      <c r="J24" s="12">
        <f>SUM(住所別人口集計表!M59,住所別人口集計表!O59)</f>
        <v>147</v>
      </c>
      <c r="K24" s="13" t="s">
        <v>123</v>
      </c>
      <c r="L24" s="12">
        <f>住所別人口集計表!D93</f>
        <v>32</v>
      </c>
      <c r="M24" s="12">
        <f>住所別人口集計表!G93</f>
        <v>28</v>
      </c>
      <c r="N24" s="12">
        <f t="shared" si="2"/>
        <v>60</v>
      </c>
      <c r="O24" s="12">
        <f>SUM(住所別人口集計表!M93,住所別人口集計表!O93)</f>
        <v>30</v>
      </c>
    </row>
    <row r="25" spans="1:15" s="4" customFormat="1" ht="15.95" customHeight="1" x14ac:dyDescent="0.15">
      <c r="A25" s="11" t="s">
        <v>64</v>
      </c>
      <c r="B25" s="12">
        <f>住所別人口集計表!D26</f>
        <v>16</v>
      </c>
      <c r="C25" s="12">
        <f>住所別人口集計表!G26</f>
        <v>13</v>
      </c>
      <c r="D25" s="12">
        <f t="shared" si="0"/>
        <v>29</v>
      </c>
      <c r="E25" s="12">
        <f>SUM(住所別人口集計表!M26,住所別人口集計表!O26)</f>
        <v>11</v>
      </c>
      <c r="F25" s="13" t="s">
        <v>94</v>
      </c>
      <c r="G25" s="12">
        <f>住所別人口集計表!D60</f>
        <v>11</v>
      </c>
      <c r="H25" s="12">
        <f>住所別人口集計表!G60</f>
        <v>7</v>
      </c>
      <c r="I25" s="12">
        <f t="shared" si="1"/>
        <v>18</v>
      </c>
      <c r="J25" s="12">
        <f>SUM(住所別人口集計表!M60,住所別人口集計表!O60)</f>
        <v>16</v>
      </c>
      <c r="K25" s="13" t="s">
        <v>124</v>
      </c>
      <c r="L25" s="12">
        <f>住所別人口集計表!D94</f>
        <v>6</v>
      </c>
      <c r="M25" s="12">
        <f>住所別人口集計表!G94</f>
        <v>9</v>
      </c>
      <c r="N25" s="12">
        <f t="shared" si="2"/>
        <v>15</v>
      </c>
      <c r="O25" s="12">
        <f>SUM(住所別人口集計表!M94,住所別人口集計表!O94)</f>
        <v>9</v>
      </c>
    </row>
    <row r="26" spans="1:15" s="4" customFormat="1" ht="15.95" customHeight="1" x14ac:dyDescent="0.15">
      <c r="A26" s="11" t="s">
        <v>65</v>
      </c>
      <c r="B26" s="12">
        <f>住所別人口集計表!D27</f>
        <v>23</v>
      </c>
      <c r="C26" s="12">
        <f>住所別人口集計表!G27</f>
        <v>27</v>
      </c>
      <c r="D26" s="12">
        <f t="shared" si="0"/>
        <v>50</v>
      </c>
      <c r="E26" s="12">
        <f>SUM(住所別人口集計表!M27,住所別人口集計表!O27)</f>
        <v>26</v>
      </c>
      <c r="F26" s="13" t="s">
        <v>95</v>
      </c>
      <c r="G26" s="12">
        <f>住所別人口集計表!D61</f>
        <v>3</v>
      </c>
      <c r="H26" s="12">
        <f>住所別人口集計表!G61</f>
        <v>4</v>
      </c>
      <c r="I26" s="12">
        <f t="shared" si="1"/>
        <v>7</v>
      </c>
      <c r="J26" s="12">
        <f>SUM(住所別人口集計表!M61,住所別人口集計表!O61)</f>
        <v>4</v>
      </c>
      <c r="K26" s="13" t="s">
        <v>125</v>
      </c>
      <c r="L26" s="12">
        <f>住所別人口集計表!D95</f>
        <v>71</v>
      </c>
      <c r="M26" s="12">
        <f>住所別人口集計表!G95</f>
        <v>76</v>
      </c>
      <c r="N26" s="12">
        <f t="shared" si="2"/>
        <v>147</v>
      </c>
      <c r="O26" s="12">
        <f>SUM(住所別人口集計表!M95,住所別人口集計表!O95)</f>
        <v>70</v>
      </c>
    </row>
    <row r="27" spans="1:15" s="4" customFormat="1" ht="15.95" customHeight="1" x14ac:dyDescent="0.15">
      <c r="A27" s="11" t="s">
        <v>66</v>
      </c>
      <c r="B27" s="12">
        <f>住所別人口集計表!D28</f>
        <v>12</v>
      </c>
      <c r="C27" s="12">
        <f>住所別人口集計表!G28</f>
        <v>22</v>
      </c>
      <c r="D27" s="12">
        <f t="shared" si="0"/>
        <v>34</v>
      </c>
      <c r="E27" s="12">
        <f>SUM(住所別人口集計表!M28,住所別人口集計表!O28)</f>
        <v>21</v>
      </c>
      <c r="F27" s="13" t="s">
        <v>96</v>
      </c>
      <c r="G27" s="12">
        <f>住所別人口集計表!D62</f>
        <v>8</v>
      </c>
      <c r="H27" s="12">
        <f>住所別人口集計表!G62</f>
        <v>6</v>
      </c>
      <c r="I27" s="12">
        <f t="shared" si="1"/>
        <v>14</v>
      </c>
      <c r="J27" s="12">
        <f>SUM(住所別人口集計表!M62,住所別人口集計表!O62)</f>
        <v>9</v>
      </c>
      <c r="K27" s="13" t="s">
        <v>126</v>
      </c>
      <c r="L27" s="12">
        <f>住所別人口集計表!D96</f>
        <v>119</v>
      </c>
      <c r="M27" s="12">
        <f>住所別人口集計表!G96</f>
        <v>141</v>
      </c>
      <c r="N27" s="12">
        <f t="shared" si="2"/>
        <v>260</v>
      </c>
      <c r="O27" s="12">
        <f>SUM(住所別人口集計表!M96,住所別人口集計表!O96)</f>
        <v>133</v>
      </c>
    </row>
    <row r="28" spans="1:15" s="4" customFormat="1" ht="15.95" customHeight="1" x14ac:dyDescent="0.15">
      <c r="A28" s="11" t="s">
        <v>67</v>
      </c>
      <c r="B28" s="12">
        <f>住所別人口集計表!D29</f>
        <v>9</v>
      </c>
      <c r="C28" s="12">
        <f>住所別人口集計表!G29</f>
        <v>6</v>
      </c>
      <c r="D28" s="12">
        <f t="shared" si="0"/>
        <v>15</v>
      </c>
      <c r="E28" s="12">
        <f>SUM(住所別人口集計表!M29,住所別人口集計表!O29)</f>
        <v>6</v>
      </c>
      <c r="F28" s="13" t="s">
        <v>97</v>
      </c>
      <c r="G28" s="12" t="str">
        <f>住所別人口集計表!D63</f>
        <v xml:space="preserve">      </v>
      </c>
      <c r="H28" s="12" t="str">
        <f>住所別人口集計表!G63</f>
        <v xml:space="preserve">      </v>
      </c>
      <c r="I28" s="12">
        <f t="shared" si="1"/>
        <v>0</v>
      </c>
      <c r="J28" s="12">
        <f>SUM(住所別人口集計表!M63,住所別人口集計表!O63)</f>
        <v>0</v>
      </c>
      <c r="K28" s="13" t="s">
        <v>127</v>
      </c>
      <c r="L28" s="12">
        <f>住所別人口集計表!D101</f>
        <v>170</v>
      </c>
      <c r="M28" s="12">
        <f>住所別人口集計表!G101</f>
        <v>193</v>
      </c>
      <c r="N28" s="12">
        <f t="shared" si="2"/>
        <v>363</v>
      </c>
      <c r="O28" s="12">
        <f>SUM(住所別人口集計表!M101,住所別人口集計表!O101)</f>
        <v>186</v>
      </c>
    </row>
    <row r="29" spans="1:15" s="4" customFormat="1" ht="15.95" customHeight="1" x14ac:dyDescent="0.15">
      <c r="A29" s="11" t="s">
        <v>68</v>
      </c>
      <c r="B29" s="12">
        <f>住所別人口集計表!D30</f>
        <v>31</v>
      </c>
      <c r="C29" s="12">
        <f>住所別人口集計表!G30</f>
        <v>49</v>
      </c>
      <c r="D29" s="12">
        <f t="shared" si="0"/>
        <v>80</v>
      </c>
      <c r="E29" s="12">
        <f>SUM(住所別人口集計表!M30,住所別人口集計表!O30)</f>
        <v>35</v>
      </c>
      <c r="F29" s="13" t="s">
        <v>98</v>
      </c>
      <c r="G29" s="12">
        <f>住所別人口集計表!D64</f>
        <v>50</v>
      </c>
      <c r="H29" s="12">
        <f>住所別人口集計表!G64</f>
        <v>47</v>
      </c>
      <c r="I29" s="12">
        <f t="shared" si="1"/>
        <v>97</v>
      </c>
      <c r="J29" s="12">
        <f>SUM(住所別人口集計表!M64,住所別人口集計表!O64)</f>
        <v>72</v>
      </c>
      <c r="K29" s="13" t="s">
        <v>128</v>
      </c>
      <c r="L29" s="12">
        <f>住所別人口集計表!D102</f>
        <v>121</v>
      </c>
      <c r="M29" s="12">
        <f>住所別人口集計表!G102</f>
        <v>145</v>
      </c>
      <c r="N29" s="12">
        <f t="shared" si="2"/>
        <v>266</v>
      </c>
      <c r="O29" s="12">
        <f>SUM(住所別人口集計表!M102,住所別人口集計表!O102)</f>
        <v>164</v>
      </c>
    </row>
    <row r="30" spans="1:15" s="4" customFormat="1" ht="15.95" customHeight="1" x14ac:dyDescent="0.15">
      <c r="A30" s="11" t="s">
        <v>69</v>
      </c>
      <c r="B30" s="12">
        <f>住所別人口集計表!D31</f>
        <v>20</v>
      </c>
      <c r="C30" s="12">
        <f>住所別人口集計表!G31</f>
        <v>23</v>
      </c>
      <c r="D30" s="12">
        <f t="shared" si="0"/>
        <v>43</v>
      </c>
      <c r="E30" s="12">
        <f>SUM(住所別人口集計表!M31,住所別人口集計表!O31)</f>
        <v>25</v>
      </c>
      <c r="F30" s="13" t="s">
        <v>99</v>
      </c>
      <c r="G30" s="12">
        <f>住所別人口集計表!D69</f>
        <v>3</v>
      </c>
      <c r="H30" s="12">
        <f>住所別人口集計表!G69</f>
        <v>3</v>
      </c>
      <c r="I30" s="12">
        <f t="shared" si="1"/>
        <v>6</v>
      </c>
      <c r="J30" s="12">
        <f>SUM(住所別人口集計表!M69,住所別人口集計表!O69)</f>
        <v>3</v>
      </c>
      <c r="K30" s="13" t="s">
        <v>129</v>
      </c>
      <c r="L30" s="12">
        <f>住所別人口集計表!D103</f>
        <v>16</v>
      </c>
      <c r="M30" s="12">
        <f>住所別人口集計表!G103</f>
        <v>36</v>
      </c>
      <c r="N30" s="12">
        <f t="shared" si="2"/>
        <v>52</v>
      </c>
      <c r="O30" s="12">
        <f>SUM(住所別人口集計表!M103,住所別人口集計表!O103)</f>
        <v>30</v>
      </c>
    </row>
    <row r="31" spans="1:15" s="4" customFormat="1" ht="15.95" customHeight="1" x14ac:dyDescent="0.15">
      <c r="A31" s="11" t="s">
        <v>70</v>
      </c>
      <c r="B31" s="12">
        <f>住所別人口集計表!D32</f>
        <v>33</v>
      </c>
      <c r="C31" s="12">
        <f>住所別人口集計表!G32</f>
        <v>39</v>
      </c>
      <c r="D31" s="12">
        <f t="shared" si="0"/>
        <v>72</v>
      </c>
      <c r="E31" s="12">
        <f>SUM(住所別人口集計表!M32,住所別人口集計表!O32)</f>
        <v>39</v>
      </c>
      <c r="F31" s="13" t="s">
        <v>100</v>
      </c>
      <c r="G31" s="12">
        <f>住所別人口集計表!D70</f>
        <v>14</v>
      </c>
      <c r="H31" s="12">
        <f>住所別人口集計表!G70</f>
        <v>16</v>
      </c>
      <c r="I31" s="12">
        <f t="shared" si="1"/>
        <v>30</v>
      </c>
      <c r="J31" s="12">
        <f>SUM(住所別人口集計表!M70,住所別人口集計表!O70)</f>
        <v>15</v>
      </c>
      <c r="K31" s="13" t="s">
        <v>130</v>
      </c>
      <c r="L31" s="12">
        <f>住所別人口集計表!D104</f>
        <v>15</v>
      </c>
      <c r="M31" s="12">
        <f>住所別人口集計表!G104</f>
        <v>16</v>
      </c>
      <c r="N31" s="12">
        <f t="shared" si="2"/>
        <v>31</v>
      </c>
      <c r="O31" s="12">
        <f>SUM(住所別人口集計表!M104,住所別人口集計表!O104)</f>
        <v>23</v>
      </c>
    </row>
    <row r="32" spans="1:15" s="4" customFormat="1" ht="15.95" customHeight="1" x14ac:dyDescent="0.15">
      <c r="A32" s="11" t="s">
        <v>71</v>
      </c>
      <c r="B32" s="12">
        <f>住所別人口集計表!D37</f>
        <v>35</v>
      </c>
      <c r="C32" s="12">
        <f>住所別人口集計表!G37</f>
        <v>45</v>
      </c>
      <c r="D32" s="12">
        <f t="shared" si="0"/>
        <v>80</v>
      </c>
      <c r="E32" s="12">
        <f>SUM(住所別人口集計表!M37,住所別人口集計表!O37)</f>
        <v>60</v>
      </c>
      <c r="F32" s="13" t="s">
        <v>101</v>
      </c>
      <c r="G32" s="12">
        <f>住所別人口集計表!D71</f>
        <v>16</v>
      </c>
      <c r="H32" s="12">
        <f>住所別人口集計表!G71</f>
        <v>16</v>
      </c>
      <c r="I32" s="12">
        <f t="shared" si="1"/>
        <v>32</v>
      </c>
      <c r="J32" s="12">
        <f>SUM(住所別人口集計表!M71,住所別人口集計表!O71)</f>
        <v>15</v>
      </c>
      <c r="K32" s="13" t="s">
        <v>131</v>
      </c>
      <c r="L32" s="12">
        <f>住所別人口集計表!D105</f>
        <v>22</v>
      </c>
      <c r="M32" s="12">
        <f>住所別人口集計表!G105</f>
        <v>21</v>
      </c>
      <c r="N32" s="12">
        <f t="shared" si="2"/>
        <v>43</v>
      </c>
      <c r="O32" s="12">
        <f>SUM(住所別人口集計表!M105,住所別人口集計表!O105)</f>
        <v>26</v>
      </c>
    </row>
    <row r="33" spans="1:15" s="4" customFormat="1" ht="15.95" customHeight="1" x14ac:dyDescent="0.15">
      <c r="A33" s="11" t="s">
        <v>72</v>
      </c>
      <c r="B33" s="12" t="str">
        <f>住所別人口集計表!D38</f>
        <v xml:space="preserve">      </v>
      </c>
      <c r="C33" s="12" t="str">
        <f>住所別人口集計表!G38</f>
        <v xml:space="preserve">      </v>
      </c>
      <c r="D33" s="12">
        <f t="shared" si="0"/>
        <v>0</v>
      </c>
      <c r="E33" s="12">
        <f>SUM(住所別人口集計表!M38,住所別人口集計表!O38)</f>
        <v>0</v>
      </c>
      <c r="F33" s="13" t="s">
        <v>102</v>
      </c>
      <c r="G33" s="12">
        <f>住所別人口集計表!D72</f>
        <v>3</v>
      </c>
      <c r="H33" s="12">
        <f>住所別人口集計表!G72</f>
        <v>2</v>
      </c>
      <c r="I33" s="12">
        <f t="shared" si="1"/>
        <v>5</v>
      </c>
      <c r="J33" s="12">
        <f>SUM(住所別人口集計表!M72,住所別人口集計表!O72)</f>
        <v>1</v>
      </c>
      <c r="K33" s="13" t="s">
        <v>132</v>
      </c>
      <c r="L33" s="12">
        <f>住所別人口集計表!D106</f>
        <v>76</v>
      </c>
      <c r="M33" s="12">
        <f>住所別人口集計表!G106</f>
        <v>90</v>
      </c>
      <c r="N33" s="12">
        <f t="shared" si="2"/>
        <v>166</v>
      </c>
      <c r="O33" s="12">
        <f>SUM(住所別人口集計表!M106,住所別人口集計表!O106)</f>
        <v>99</v>
      </c>
    </row>
    <row r="34" spans="1:15" s="4" customFormat="1" ht="15.95" customHeight="1" x14ac:dyDescent="0.15">
      <c r="A34" s="14" t="s">
        <v>73</v>
      </c>
      <c r="B34" s="15">
        <f>住所別人口集計表!D39</f>
        <v>21</v>
      </c>
      <c r="C34" s="15">
        <f>住所別人口集計表!G39</f>
        <v>26</v>
      </c>
      <c r="D34" s="15">
        <f t="shared" si="0"/>
        <v>47</v>
      </c>
      <c r="E34" s="15">
        <f>SUM(住所別人口集計表!M39,住所別人口集計表!O39)</f>
        <v>23</v>
      </c>
      <c r="F34" s="16" t="s">
        <v>103</v>
      </c>
      <c r="G34" s="15">
        <f>住所別人口集計表!D73</f>
        <v>7</v>
      </c>
      <c r="H34" s="15">
        <f>住所別人口集計表!G73</f>
        <v>7</v>
      </c>
      <c r="I34" s="15">
        <f t="shared" si="1"/>
        <v>14</v>
      </c>
      <c r="J34" s="15">
        <f>SUM(住所別人口集計表!M73,住所別人口集計表!O73)</f>
        <v>6</v>
      </c>
      <c r="K34" s="16" t="s">
        <v>133</v>
      </c>
      <c r="L34" s="15">
        <f>住所別人口集計表!D107</f>
        <v>16</v>
      </c>
      <c r="M34" s="15">
        <f>住所別人口集計表!G107</f>
        <v>24</v>
      </c>
      <c r="N34" s="15">
        <f t="shared" si="2"/>
        <v>40</v>
      </c>
      <c r="O34" s="15">
        <f>SUM(住所別人口集計表!M107,住所別人口集計表!O107)</f>
        <v>21</v>
      </c>
    </row>
    <row r="35" spans="1:15" ht="17.25" x14ac:dyDescent="0.15">
      <c r="A35" s="19" t="str">
        <f>A1</f>
        <v>北海道岩見沢市　　　　　　　　　　　　　</v>
      </c>
      <c r="E35" s="2" t="str">
        <f>E1</f>
        <v>住所別人口及び世帯数統計表</v>
      </c>
      <c r="F35" s="2"/>
      <c r="G35" s="2"/>
      <c r="H35" s="2"/>
      <c r="I35" s="2"/>
      <c r="J35" s="2"/>
      <c r="K35" s="4"/>
      <c r="N35" s="5"/>
      <c r="O35" s="3" t="s">
        <v>887</v>
      </c>
    </row>
    <row r="36" spans="1:15" x14ac:dyDescent="0.15">
      <c r="K36" s="17" t="str">
        <f>K2</f>
        <v xml:space="preserve">令和　２年　９月分　　　　             </v>
      </c>
      <c r="L36" s="17" t="str">
        <f>L2</f>
        <v>令和　２年１０月　２日           作成</v>
      </c>
      <c r="M36" s="18"/>
      <c r="N36" s="17"/>
      <c r="O36" s="3" t="str">
        <f>O2</f>
        <v>（日本人）</v>
      </c>
    </row>
    <row r="38" spans="1:15" s="4" customFormat="1" ht="15.95" customHeight="1" x14ac:dyDescent="0.15">
      <c r="A38" s="6" t="s">
        <v>905</v>
      </c>
      <c r="B38" s="6" t="s">
        <v>2</v>
      </c>
      <c r="C38" s="6" t="s">
        <v>3</v>
      </c>
      <c r="D38" s="6" t="s">
        <v>4</v>
      </c>
      <c r="E38" s="6" t="s">
        <v>5</v>
      </c>
      <c r="F38" s="7" t="s">
        <v>905</v>
      </c>
      <c r="G38" s="6" t="s">
        <v>2</v>
      </c>
      <c r="H38" s="6" t="s">
        <v>3</v>
      </c>
      <c r="I38" s="6" t="s">
        <v>4</v>
      </c>
      <c r="J38" s="6" t="s">
        <v>5</v>
      </c>
      <c r="K38" s="7" t="s">
        <v>905</v>
      </c>
      <c r="L38" s="6" t="s">
        <v>2</v>
      </c>
      <c r="M38" s="6" t="s">
        <v>3</v>
      </c>
      <c r="N38" s="6" t="s">
        <v>4</v>
      </c>
      <c r="O38" s="6" t="s">
        <v>5</v>
      </c>
    </row>
    <row r="39" spans="1:15" s="4" customFormat="1" ht="15.95" customHeight="1" x14ac:dyDescent="0.15">
      <c r="A39" s="8" t="s">
        <v>134</v>
      </c>
      <c r="B39" s="9">
        <f>住所別人口集計表!D108</f>
        <v>16</v>
      </c>
      <c r="C39" s="9">
        <f>住所別人口集計表!G108</f>
        <v>29</v>
      </c>
      <c r="D39" s="9">
        <f>SUM(B39:C39)</f>
        <v>45</v>
      </c>
      <c r="E39" s="9">
        <f>SUM(住所別人口集計表!M108,住所別人口集計表!O108)</f>
        <v>29</v>
      </c>
      <c r="F39" s="10" t="s">
        <v>164</v>
      </c>
      <c r="G39" s="9">
        <f>住所別人口集計表!D142</f>
        <v>28</v>
      </c>
      <c r="H39" s="9">
        <f>住所別人口集計表!G142</f>
        <v>21</v>
      </c>
      <c r="I39" s="9">
        <f>SUM(G39:H39)</f>
        <v>49</v>
      </c>
      <c r="J39" s="9">
        <f>SUM(住所別人口集計表!M142,住所別人口集計表!O142)</f>
        <v>29</v>
      </c>
      <c r="K39" s="10" t="s">
        <v>194</v>
      </c>
      <c r="L39" s="9" t="str">
        <f>住所別人口集計表!D176</f>
        <v xml:space="preserve">      </v>
      </c>
      <c r="M39" s="9">
        <f>住所別人口集計表!G176</f>
        <v>4</v>
      </c>
      <c r="N39" s="9">
        <f>SUM(L39:M39)</f>
        <v>4</v>
      </c>
      <c r="O39" s="9">
        <f>SUM(住所別人口集計表!M176,住所別人口集計表!O176)</f>
        <v>4</v>
      </c>
    </row>
    <row r="40" spans="1:15" s="4" customFormat="1" ht="15.95" customHeight="1" x14ac:dyDescent="0.15">
      <c r="A40" s="11" t="s">
        <v>135</v>
      </c>
      <c r="B40" s="12">
        <f>住所別人口集計表!D109</f>
        <v>5</v>
      </c>
      <c r="C40" s="12">
        <f>住所別人口集計表!G109</f>
        <v>7</v>
      </c>
      <c r="D40" s="12">
        <f t="shared" ref="D40:D68" si="3">SUM(B40:C40)</f>
        <v>12</v>
      </c>
      <c r="E40" s="12">
        <f>SUM(住所別人口集計表!M109,住所別人口集計表!O109)</f>
        <v>9</v>
      </c>
      <c r="F40" s="13" t="s">
        <v>165</v>
      </c>
      <c r="G40" s="12">
        <f>住所別人口集計表!D143</f>
        <v>4</v>
      </c>
      <c r="H40" s="12">
        <f>住所別人口集計表!G143</f>
        <v>2</v>
      </c>
      <c r="I40" s="12">
        <f t="shared" ref="I40:I68" si="4">SUM(G40:H40)</f>
        <v>6</v>
      </c>
      <c r="J40" s="12">
        <f>SUM(住所別人口集計表!M143,住所別人口集計表!O143)</f>
        <v>5</v>
      </c>
      <c r="K40" s="13" t="s">
        <v>195</v>
      </c>
      <c r="L40" s="12">
        <f>住所別人口集計表!D177</f>
        <v>3</v>
      </c>
      <c r="M40" s="12">
        <f>住所別人口集計表!G177</f>
        <v>6</v>
      </c>
      <c r="N40" s="12">
        <f t="shared" ref="N40:N68" si="5">SUM(L40:M40)</f>
        <v>9</v>
      </c>
      <c r="O40" s="12">
        <f>SUM(住所別人口集計表!M177,住所別人口集計表!O177)</f>
        <v>3</v>
      </c>
    </row>
    <row r="41" spans="1:15" s="4" customFormat="1" ht="15.95" customHeight="1" x14ac:dyDescent="0.15">
      <c r="A41" s="11" t="s">
        <v>136</v>
      </c>
      <c r="B41" s="12">
        <f>住所別人口集計表!D110</f>
        <v>1</v>
      </c>
      <c r="C41" s="12">
        <f>住所別人口集計表!G110</f>
        <v>3</v>
      </c>
      <c r="D41" s="12">
        <f t="shared" si="3"/>
        <v>4</v>
      </c>
      <c r="E41" s="12">
        <f>SUM(住所別人口集計表!M110,住所別人口集計表!O110)</f>
        <v>2</v>
      </c>
      <c r="F41" s="13" t="s">
        <v>166</v>
      </c>
      <c r="G41" s="12">
        <f>住所別人口集計表!D144</f>
        <v>12</v>
      </c>
      <c r="H41" s="12">
        <f>住所別人口集計表!G144</f>
        <v>22</v>
      </c>
      <c r="I41" s="12">
        <f t="shared" si="4"/>
        <v>34</v>
      </c>
      <c r="J41" s="12">
        <f>SUM(住所別人口集計表!M144,住所別人口集計表!O144)</f>
        <v>20</v>
      </c>
      <c r="K41" s="13" t="s">
        <v>196</v>
      </c>
      <c r="L41" s="12">
        <f>住所別人口集計表!D178</f>
        <v>12</v>
      </c>
      <c r="M41" s="12">
        <f>住所別人口集計表!G178</f>
        <v>10</v>
      </c>
      <c r="N41" s="12">
        <f t="shared" si="5"/>
        <v>22</v>
      </c>
      <c r="O41" s="12">
        <f>SUM(住所別人口集計表!M178,住所別人口集計表!O178)</f>
        <v>16</v>
      </c>
    </row>
    <row r="42" spans="1:15" s="4" customFormat="1" ht="15.95" customHeight="1" x14ac:dyDescent="0.15">
      <c r="A42" s="11" t="s">
        <v>137</v>
      </c>
      <c r="B42" s="12">
        <f>住所別人口集計表!D111</f>
        <v>46</v>
      </c>
      <c r="C42" s="12">
        <f>住所別人口集計表!G111</f>
        <v>54</v>
      </c>
      <c r="D42" s="12">
        <f t="shared" si="3"/>
        <v>100</v>
      </c>
      <c r="E42" s="12">
        <f>SUM(住所別人口集計表!M111,住所別人口集計表!O111)</f>
        <v>41</v>
      </c>
      <c r="F42" s="13" t="s">
        <v>167</v>
      </c>
      <c r="G42" s="12" t="str">
        <f>住所別人口集計表!D145</f>
        <v xml:space="preserve">      </v>
      </c>
      <c r="H42" s="12" t="str">
        <f>住所別人口集計表!G145</f>
        <v xml:space="preserve">      </v>
      </c>
      <c r="I42" s="12">
        <f t="shared" si="4"/>
        <v>0</v>
      </c>
      <c r="J42" s="12">
        <f>SUM(住所別人口集計表!M145,住所別人口集計表!O145)</f>
        <v>0</v>
      </c>
      <c r="K42" s="13" t="s">
        <v>197</v>
      </c>
      <c r="L42" s="12">
        <f>住所別人口集計表!D179</f>
        <v>6</v>
      </c>
      <c r="M42" s="12">
        <f>住所別人口集計表!G179</f>
        <v>9</v>
      </c>
      <c r="N42" s="12">
        <f t="shared" si="5"/>
        <v>15</v>
      </c>
      <c r="O42" s="12">
        <f>SUM(住所別人口集計表!M179,住所別人口集計表!O179)</f>
        <v>12</v>
      </c>
    </row>
    <row r="43" spans="1:15" s="4" customFormat="1" ht="15.95" customHeight="1" x14ac:dyDescent="0.15">
      <c r="A43" s="11" t="s">
        <v>138</v>
      </c>
      <c r="B43" s="12">
        <f>住所別人口集計表!D112</f>
        <v>21</v>
      </c>
      <c r="C43" s="12">
        <f>住所別人口集計表!G112</f>
        <v>22</v>
      </c>
      <c r="D43" s="12">
        <f t="shared" si="3"/>
        <v>43</v>
      </c>
      <c r="E43" s="12">
        <f>SUM(住所別人口集計表!M112,住所別人口集計表!O112)</f>
        <v>23</v>
      </c>
      <c r="F43" s="13" t="s">
        <v>168</v>
      </c>
      <c r="G43" s="12">
        <f>住所別人口集計表!D146</f>
        <v>62</v>
      </c>
      <c r="H43" s="12">
        <f>住所別人口集計表!G146</f>
        <v>105</v>
      </c>
      <c r="I43" s="12">
        <f t="shared" si="4"/>
        <v>167</v>
      </c>
      <c r="J43" s="12">
        <f>SUM(住所別人口集計表!M146,住所別人口集計表!O146)</f>
        <v>90</v>
      </c>
      <c r="K43" s="13" t="s">
        <v>198</v>
      </c>
      <c r="L43" s="12">
        <f>住所別人口集計表!D180</f>
        <v>41</v>
      </c>
      <c r="M43" s="12">
        <f>住所別人口集計表!G180</f>
        <v>41</v>
      </c>
      <c r="N43" s="12">
        <f t="shared" si="5"/>
        <v>82</v>
      </c>
      <c r="O43" s="12">
        <f>SUM(住所別人口集計表!M180,住所別人口集計表!O180)</f>
        <v>64</v>
      </c>
    </row>
    <row r="44" spans="1:15" s="4" customFormat="1" ht="15.95" customHeight="1" x14ac:dyDescent="0.15">
      <c r="A44" s="11" t="s">
        <v>139</v>
      </c>
      <c r="B44" s="12">
        <f>住所別人口集計表!D113</f>
        <v>79</v>
      </c>
      <c r="C44" s="12">
        <f>住所別人口集計表!G113</f>
        <v>72</v>
      </c>
      <c r="D44" s="12">
        <f t="shared" si="3"/>
        <v>151</v>
      </c>
      <c r="E44" s="12">
        <f>SUM(住所別人口集計表!M113,住所別人口集計表!O113)</f>
        <v>89</v>
      </c>
      <c r="F44" s="13" t="s">
        <v>169</v>
      </c>
      <c r="G44" s="12">
        <f>住所別人口集計表!D147</f>
        <v>29</v>
      </c>
      <c r="H44" s="12">
        <f>住所別人口集計表!G147</f>
        <v>35</v>
      </c>
      <c r="I44" s="12">
        <f t="shared" si="4"/>
        <v>64</v>
      </c>
      <c r="J44" s="12">
        <f>SUM(住所別人口集計表!M147,住所別人口集計表!O147)</f>
        <v>32</v>
      </c>
      <c r="K44" s="13" t="s">
        <v>199</v>
      </c>
      <c r="L44" s="12">
        <f>住所別人口集計表!D181</f>
        <v>13</v>
      </c>
      <c r="M44" s="12">
        <f>住所別人口集計表!G181</f>
        <v>9</v>
      </c>
      <c r="N44" s="12">
        <f t="shared" si="5"/>
        <v>22</v>
      </c>
      <c r="O44" s="12">
        <f>SUM(住所別人口集計表!M181,住所別人口集計表!O181)</f>
        <v>13</v>
      </c>
    </row>
    <row r="45" spans="1:15" s="4" customFormat="1" ht="15.95" customHeight="1" x14ac:dyDescent="0.15">
      <c r="A45" s="11" t="s">
        <v>140</v>
      </c>
      <c r="B45" s="12">
        <f>住所別人口集計表!D114</f>
        <v>157</v>
      </c>
      <c r="C45" s="12">
        <f>住所別人口集計表!G114</f>
        <v>196</v>
      </c>
      <c r="D45" s="12">
        <f t="shared" si="3"/>
        <v>353</v>
      </c>
      <c r="E45" s="12">
        <f>SUM(住所別人口集計表!M114,住所別人口集計表!O114)</f>
        <v>204</v>
      </c>
      <c r="F45" s="13" t="s">
        <v>170</v>
      </c>
      <c r="G45" s="12">
        <f>住所別人口集計表!D148</f>
        <v>29</v>
      </c>
      <c r="H45" s="12">
        <f>住所別人口集計表!G148</f>
        <v>27</v>
      </c>
      <c r="I45" s="12">
        <f t="shared" si="4"/>
        <v>56</v>
      </c>
      <c r="J45" s="12">
        <f>SUM(住所別人口集計表!M148,住所別人口集計表!O148)</f>
        <v>26</v>
      </c>
      <c r="K45" s="13" t="s">
        <v>200</v>
      </c>
      <c r="L45" s="12">
        <f>住所別人口集計表!D182</f>
        <v>17</v>
      </c>
      <c r="M45" s="12">
        <f>住所別人口集計表!G182</f>
        <v>45</v>
      </c>
      <c r="N45" s="12">
        <f t="shared" si="5"/>
        <v>62</v>
      </c>
      <c r="O45" s="12">
        <f>SUM(住所別人口集計表!M182,住所別人口集計表!O182)</f>
        <v>57</v>
      </c>
    </row>
    <row r="46" spans="1:15" s="4" customFormat="1" ht="15.95" customHeight="1" x14ac:dyDescent="0.15">
      <c r="A46" s="11" t="s">
        <v>141</v>
      </c>
      <c r="B46" s="12">
        <f>住所別人口集計表!D115</f>
        <v>77</v>
      </c>
      <c r="C46" s="12">
        <f>住所別人口集計表!G115</f>
        <v>100</v>
      </c>
      <c r="D46" s="12">
        <f t="shared" si="3"/>
        <v>177</v>
      </c>
      <c r="E46" s="12">
        <f>SUM(住所別人口集計表!M115,住所別人口集計表!O115)</f>
        <v>89</v>
      </c>
      <c r="F46" s="13" t="s">
        <v>171</v>
      </c>
      <c r="G46" s="12">
        <f>住所別人口集計表!D149</f>
        <v>23</v>
      </c>
      <c r="H46" s="12">
        <f>住所別人口集計表!G149</f>
        <v>30</v>
      </c>
      <c r="I46" s="12">
        <f t="shared" si="4"/>
        <v>53</v>
      </c>
      <c r="J46" s="12">
        <f>SUM(住所別人口集計表!M149,住所別人口集計表!O149)</f>
        <v>29</v>
      </c>
      <c r="K46" s="13" t="s">
        <v>201</v>
      </c>
      <c r="L46" s="12">
        <f>住所別人口集計表!D183</f>
        <v>2</v>
      </c>
      <c r="M46" s="12">
        <f>住所別人口集計表!G183</f>
        <v>7</v>
      </c>
      <c r="N46" s="12">
        <f t="shared" si="5"/>
        <v>9</v>
      </c>
      <c r="O46" s="12">
        <f>SUM(住所別人口集計表!M183,住所別人口集計表!O183)</f>
        <v>6</v>
      </c>
    </row>
    <row r="47" spans="1:15" s="4" customFormat="1" ht="15.95" customHeight="1" x14ac:dyDescent="0.15">
      <c r="A47" s="11" t="s">
        <v>142</v>
      </c>
      <c r="B47" s="12">
        <f>住所別人口集計表!D116</f>
        <v>27</v>
      </c>
      <c r="C47" s="12">
        <f>住所別人口集計表!G116</f>
        <v>39</v>
      </c>
      <c r="D47" s="12">
        <f t="shared" si="3"/>
        <v>66</v>
      </c>
      <c r="E47" s="12">
        <f>SUM(住所別人口集計表!M116,住所別人口集計表!O116)</f>
        <v>37</v>
      </c>
      <c r="F47" s="13" t="s">
        <v>172</v>
      </c>
      <c r="G47" s="12">
        <f>住所別人口集計表!D150</f>
        <v>38</v>
      </c>
      <c r="H47" s="12">
        <f>住所別人口集計表!G150</f>
        <v>43</v>
      </c>
      <c r="I47" s="12">
        <f t="shared" si="4"/>
        <v>81</v>
      </c>
      <c r="J47" s="12">
        <f>SUM(住所別人口集計表!M150,住所別人口集計表!O150)</f>
        <v>46</v>
      </c>
      <c r="K47" s="13" t="s">
        <v>202</v>
      </c>
      <c r="L47" s="12">
        <f>住所別人口集計表!D184</f>
        <v>2</v>
      </c>
      <c r="M47" s="12">
        <f>住所別人口集計表!G184</f>
        <v>7</v>
      </c>
      <c r="N47" s="12">
        <f t="shared" si="5"/>
        <v>9</v>
      </c>
      <c r="O47" s="12">
        <f>SUM(住所別人口集計表!M184,住所別人口集計表!O184)</f>
        <v>6</v>
      </c>
    </row>
    <row r="48" spans="1:15" s="4" customFormat="1" ht="15.95" customHeight="1" x14ac:dyDescent="0.15">
      <c r="A48" s="11" t="s">
        <v>143</v>
      </c>
      <c r="B48" s="12">
        <f>住所別人口集計表!D117</f>
        <v>45</v>
      </c>
      <c r="C48" s="12">
        <f>住所別人口集計表!G117</f>
        <v>44</v>
      </c>
      <c r="D48" s="12">
        <f t="shared" si="3"/>
        <v>89</v>
      </c>
      <c r="E48" s="12">
        <f>SUM(住所別人口集計表!M117,住所別人口集計表!O117)</f>
        <v>46</v>
      </c>
      <c r="F48" s="13" t="s">
        <v>173</v>
      </c>
      <c r="G48" s="12" t="str">
        <f>住所別人口集計表!D151</f>
        <v xml:space="preserve">      </v>
      </c>
      <c r="H48" s="12">
        <f>住所別人口集計表!G151</f>
        <v>1</v>
      </c>
      <c r="I48" s="12">
        <f t="shared" si="4"/>
        <v>1</v>
      </c>
      <c r="J48" s="12">
        <f>SUM(住所別人口集計表!M151,住所別人口集計表!O151)</f>
        <v>1</v>
      </c>
      <c r="K48" s="13" t="s">
        <v>203</v>
      </c>
      <c r="L48" s="12">
        <f>住所別人口集計表!D185</f>
        <v>10</v>
      </c>
      <c r="M48" s="12">
        <f>住所別人口集計表!G185</f>
        <v>11</v>
      </c>
      <c r="N48" s="12">
        <f t="shared" si="5"/>
        <v>21</v>
      </c>
      <c r="O48" s="12">
        <f>SUM(住所別人口集計表!M185,住所別人口集計表!O185)</f>
        <v>9</v>
      </c>
    </row>
    <row r="49" spans="1:15" s="4" customFormat="1" ht="15.95" customHeight="1" x14ac:dyDescent="0.15">
      <c r="A49" s="11" t="s">
        <v>144</v>
      </c>
      <c r="B49" s="12">
        <f>住所別人口集計表!D118</f>
        <v>39</v>
      </c>
      <c r="C49" s="12">
        <f>住所別人口集計表!G118</f>
        <v>55</v>
      </c>
      <c r="D49" s="12">
        <f t="shared" si="3"/>
        <v>94</v>
      </c>
      <c r="E49" s="12">
        <f>SUM(住所別人口集計表!M118,住所別人口集計表!O118)</f>
        <v>50</v>
      </c>
      <c r="F49" s="13" t="s">
        <v>174</v>
      </c>
      <c r="G49" s="12">
        <f>住所別人口集計表!D152</f>
        <v>1</v>
      </c>
      <c r="H49" s="12" t="str">
        <f>住所別人口集計表!G152</f>
        <v xml:space="preserve">      </v>
      </c>
      <c r="I49" s="12">
        <f t="shared" si="4"/>
        <v>1</v>
      </c>
      <c r="J49" s="12">
        <f>SUM(住所別人口集計表!M152,住所別人口集計表!O152)</f>
        <v>1</v>
      </c>
      <c r="K49" s="13" t="s">
        <v>204</v>
      </c>
      <c r="L49" s="12">
        <f>住所別人口集計表!D186</f>
        <v>18</v>
      </c>
      <c r="M49" s="12">
        <f>住所別人口集計表!G186</f>
        <v>19</v>
      </c>
      <c r="N49" s="12">
        <f t="shared" si="5"/>
        <v>37</v>
      </c>
      <c r="O49" s="12">
        <f>SUM(住所別人口集計表!M186,住所別人口集計表!O186)</f>
        <v>22</v>
      </c>
    </row>
    <row r="50" spans="1:15" s="4" customFormat="1" ht="15.95" customHeight="1" x14ac:dyDescent="0.15">
      <c r="A50" s="11" t="s">
        <v>145</v>
      </c>
      <c r="B50" s="12">
        <f>住所別人口集計表!D119</f>
        <v>27</v>
      </c>
      <c r="C50" s="12">
        <f>住所別人口集計表!G119</f>
        <v>26</v>
      </c>
      <c r="D50" s="12">
        <f t="shared" si="3"/>
        <v>53</v>
      </c>
      <c r="E50" s="12">
        <f>SUM(住所別人口集計表!M119,住所別人口集計表!O119)</f>
        <v>28</v>
      </c>
      <c r="F50" s="13" t="s">
        <v>175</v>
      </c>
      <c r="G50" s="12">
        <f>住所別人口集計表!D153</f>
        <v>1</v>
      </c>
      <c r="H50" s="12" t="str">
        <f>住所別人口集計表!G153</f>
        <v xml:space="preserve">      </v>
      </c>
      <c r="I50" s="12">
        <f t="shared" si="4"/>
        <v>1</v>
      </c>
      <c r="J50" s="12">
        <f>SUM(住所別人口集計表!M153,住所別人口集計表!O153)</f>
        <v>1</v>
      </c>
      <c r="K50" s="13" t="s">
        <v>205</v>
      </c>
      <c r="L50" s="12">
        <f>住所別人口集計表!D187</f>
        <v>6</v>
      </c>
      <c r="M50" s="12">
        <f>住所別人口集計表!G187</f>
        <v>11</v>
      </c>
      <c r="N50" s="12">
        <f t="shared" si="5"/>
        <v>17</v>
      </c>
      <c r="O50" s="12">
        <f>SUM(住所別人口集計表!M187,住所別人口集計表!O187)</f>
        <v>7</v>
      </c>
    </row>
    <row r="51" spans="1:15" s="4" customFormat="1" ht="15.95" customHeight="1" x14ac:dyDescent="0.15">
      <c r="A51" s="11" t="s">
        <v>146</v>
      </c>
      <c r="B51" s="12">
        <f>住所別人口集計表!D120</f>
        <v>55</v>
      </c>
      <c r="C51" s="12">
        <f>住所別人口集計表!G120</f>
        <v>29</v>
      </c>
      <c r="D51" s="12">
        <f t="shared" si="3"/>
        <v>84</v>
      </c>
      <c r="E51" s="12">
        <f>SUM(住所別人口集計表!M120,住所別人口集計表!O120)</f>
        <v>66</v>
      </c>
      <c r="F51" s="13" t="s">
        <v>176</v>
      </c>
      <c r="G51" s="12">
        <f>住所別人口集計表!D154</f>
        <v>16</v>
      </c>
      <c r="H51" s="12">
        <f>住所別人口集計表!G154</f>
        <v>13</v>
      </c>
      <c r="I51" s="12">
        <f t="shared" si="4"/>
        <v>29</v>
      </c>
      <c r="J51" s="12">
        <f>SUM(住所別人口集計表!M154,住所別人口集計表!O154)</f>
        <v>22</v>
      </c>
      <c r="K51" s="13" t="s">
        <v>206</v>
      </c>
      <c r="L51" s="12">
        <f>住所別人口集計表!D188</f>
        <v>30</v>
      </c>
      <c r="M51" s="12">
        <f>住所別人口集計表!G188</f>
        <v>30</v>
      </c>
      <c r="N51" s="12">
        <f t="shared" si="5"/>
        <v>60</v>
      </c>
      <c r="O51" s="12">
        <f>SUM(住所別人口集計表!M188,住所別人口集計表!O188)</f>
        <v>36</v>
      </c>
    </row>
    <row r="52" spans="1:15" s="4" customFormat="1" ht="15.95" customHeight="1" x14ac:dyDescent="0.15">
      <c r="A52" s="11" t="s">
        <v>147</v>
      </c>
      <c r="B52" s="12">
        <f>住所別人口集計表!D121</f>
        <v>8</v>
      </c>
      <c r="C52" s="12">
        <f>住所別人口集計表!G121</f>
        <v>7</v>
      </c>
      <c r="D52" s="12">
        <f t="shared" si="3"/>
        <v>15</v>
      </c>
      <c r="E52" s="12">
        <f>SUM(住所別人口集計表!M121,住所別人口集計表!O121)</f>
        <v>5</v>
      </c>
      <c r="F52" s="13" t="s">
        <v>177</v>
      </c>
      <c r="G52" s="12" t="str">
        <f>住所別人口集計表!D155</f>
        <v xml:space="preserve">      </v>
      </c>
      <c r="H52" s="12">
        <f>住所別人口集計表!G155</f>
        <v>3</v>
      </c>
      <c r="I52" s="12">
        <f t="shared" si="4"/>
        <v>3</v>
      </c>
      <c r="J52" s="12">
        <f>SUM(住所別人口集計表!M155,住所別人口集計表!O155)</f>
        <v>2</v>
      </c>
      <c r="K52" s="13" t="s">
        <v>207</v>
      </c>
      <c r="L52" s="12">
        <f>住所別人口集計表!D189</f>
        <v>20</v>
      </c>
      <c r="M52" s="12">
        <f>住所別人口集計表!G189</f>
        <v>23</v>
      </c>
      <c r="N52" s="12">
        <f t="shared" si="5"/>
        <v>43</v>
      </c>
      <c r="O52" s="12">
        <f>SUM(住所別人口集計表!M189,住所別人口集計表!O189)</f>
        <v>23</v>
      </c>
    </row>
    <row r="53" spans="1:15" s="4" customFormat="1" ht="15.95" customHeight="1" x14ac:dyDescent="0.15">
      <c r="A53" s="11" t="s">
        <v>148</v>
      </c>
      <c r="B53" s="12">
        <f>住所別人口集計表!D122</f>
        <v>16</v>
      </c>
      <c r="C53" s="12">
        <f>住所別人口集計表!G122</f>
        <v>19</v>
      </c>
      <c r="D53" s="12">
        <f t="shared" si="3"/>
        <v>35</v>
      </c>
      <c r="E53" s="12">
        <f>SUM(住所別人口集計表!M122,住所別人口集計表!O122)</f>
        <v>18</v>
      </c>
      <c r="F53" s="13" t="s">
        <v>178</v>
      </c>
      <c r="G53" s="12" t="str">
        <f>住所別人口集計表!D156</f>
        <v xml:space="preserve">      </v>
      </c>
      <c r="H53" s="12" t="str">
        <f>住所別人口集計表!G156</f>
        <v xml:space="preserve">      </v>
      </c>
      <c r="I53" s="12">
        <f t="shared" si="4"/>
        <v>0</v>
      </c>
      <c r="J53" s="12">
        <f>SUM(住所別人口集計表!M156,住所別人口集計表!O156)</f>
        <v>0</v>
      </c>
      <c r="K53" s="13" t="s">
        <v>208</v>
      </c>
      <c r="L53" s="12">
        <f>住所別人口集計表!D190</f>
        <v>24</v>
      </c>
      <c r="M53" s="12">
        <f>住所別人口集計表!G190</f>
        <v>24</v>
      </c>
      <c r="N53" s="12">
        <f t="shared" si="5"/>
        <v>48</v>
      </c>
      <c r="O53" s="12">
        <f>SUM(住所別人口集計表!M190,住所別人口集計表!O190)</f>
        <v>33</v>
      </c>
    </row>
    <row r="54" spans="1:15" s="4" customFormat="1" ht="15.95" customHeight="1" x14ac:dyDescent="0.15">
      <c r="A54" s="11" t="s">
        <v>149</v>
      </c>
      <c r="B54" s="12">
        <f>住所別人口集計表!D123</f>
        <v>18</v>
      </c>
      <c r="C54" s="12">
        <f>住所別人口集計表!G123</f>
        <v>39</v>
      </c>
      <c r="D54" s="12">
        <f t="shared" si="3"/>
        <v>57</v>
      </c>
      <c r="E54" s="12">
        <f>SUM(住所別人口集計表!M123,住所別人口集計表!O123)</f>
        <v>39</v>
      </c>
      <c r="F54" s="13" t="s">
        <v>179</v>
      </c>
      <c r="G54" s="12">
        <f>住所別人口集計表!D157</f>
        <v>5</v>
      </c>
      <c r="H54" s="12">
        <f>住所別人口集計表!G157</f>
        <v>3</v>
      </c>
      <c r="I54" s="12">
        <f t="shared" si="4"/>
        <v>8</v>
      </c>
      <c r="J54" s="12">
        <f>SUM(住所別人口集計表!M157,住所別人口集計表!O157)</f>
        <v>6</v>
      </c>
      <c r="K54" s="13" t="s">
        <v>209</v>
      </c>
      <c r="L54" s="12">
        <f>住所別人口集計表!D191</f>
        <v>18</v>
      </c>
      <c r="M54" s="12">
        <f>住所別人口集計表!G191</f>
        <v>16</v>
      </c>
      <c r="N54" s="12">
        <f t="shared" si="5"/>
        <v>34</v>
      </c>
      <c r="O54" s="12">
        <f>SUM(住所別人口集計表!M191,住所別人口集計表!O191)</f>
        <v>19</v>
      </c>
    </row>
    <row r="55" spans="1:15" s="4" customFormat="1" ht="15.95" customHeight="1" x14ac:dyDescent="0.15">
      <c r="A55" s="11" t="s">
        <v>150</v>
      </c>
      <c r="B55" s="12">
        <f>住所別人口集計表!D124</f>
        <v>54</v>
      </c>
      <c r="C55" s="12">
        <f>住所別人口集計表!G124</f>
        <v>64</v>
      </c>
      <c r="D55" s="12">
        <f t="shared" si="3"/>
        <v>118</v>
      </c>
      <c r="E55" s="12">
        <f>SUM(住所別人口集計表!M124,住所別人口集計表!O124)</f>
        <v>64</v>
      </c>
      <c r="F55" s="13" t="s">
        <v>180</v>
      </c>
      <c r="G55" s="12">
        <f>住所別人口集計表!D158</f>
        <v>3</v>
      </c>
      <c r="H55" s="12">
        <f>住所別人口集計表!G158</f>
        <v>5</v>
      </c>
      <c r="I55" s="12">
        <f t="shared" si="4"/>
        <v>8</v>
      </c>
      <c r="J55" s="12">
        <f>SUM(住所別人口集計表!M158,住所別人口集計表!O158)</f>
        <v>5</v>
      </c>
      <c r="K55" s="13" t="s">
        <v>210</v>
      </c>
      <c r="L55" s="12">
        <f>住所別人口集計表!D192</f>
        <v>23</v>
      </c>
      <c r="M55" s="12">
        <f>住所別人口集計表!G192</f>
        <v>18</v>
      </c>
      <c r="N55" s="12">
        <f t="shared" si="5"/>
        <v>41</v>
      </c>
      <c r="O55" s="12">
        <f>SUM(住所別人口集計表!M192,住所別人口集計表!O192)</f>
        <v>20</v>
      </c>
    </row>
    <row r="56" spans="1:15" s="4" customFormat="1" ht="15.95" customHeight="1" x14ac:dyDescent="0.15">
      <c r="A56" s="11" t="s">
        <v>151</v>
      </c>
      <c r="B56" s="12" t="str">
        <f>住所別人口集計表!D125</f>
        <v xml:space="preserve">      </v>
      </c>
      <c r="C56" s="12" t="str">
        <f>住所別人口集計表!G125</f>
        <v xml:space="preserve">      </v>
      </c>
      <c r="D56" s="12">
        <f t="shared" si="3"/>
        <v>0</v>
      </c>
      <c r="E56" s="12">
        <f>SUM(住所別人口集計表!M125,住所別人口集計表!O125)</f>
        <v>0</v>
      </c>
      <c r="F56" s="13" t="s">
        <v>181</v>
      </c>
      <c r="G56" s="12">
        <f>住所別人口集計表!D159</f>
        <v>14</v>
      </c>
      <c r="H56" s="12">
        <f>住所別人口集計表!G159</f>
        <v>12</v>
      </c>
      <c r="I56" s="12">
        <f t="shared" si="4"/>
        <v>26</v>
      </c>
      <c r="J56" s="12">
        <f>SUM(住所別人口集計表!M159,住所別人口集計表!O159)</f>
        <v>10</v>
      </c>
      <c r="K56" s="13" t="s">
        <v>211</v>
      </c>
      <c r="L56" s="12" t="str">
        <f>住所別人口集計表!D197</f>
        <v xml:space="preserve">      </v>
      </c>
      <c r="M56" s="12" t="str">
        <f>住所別人口集計表!G197</f>
        <v xml:space="preserve">      </v>
      </c>
      <c r="N56" s="12">
        <f t="shared" si="5"/>
        <v>0</v>
      </c>
      <c r="O56" s="12">
        <f>SUM(住所別人口集計表!M197,住所別人口集計表!O197)</f>
        <v>0</v>
      </c>
    </row>
    <row r="57" spans="1:15" s="4" customFormat="1" ht="15.95" customHeight="1" x14ac:dyDescent="0.15">
      <c r="A57" s="11" t="s">
        <v>152</v>
      </c>
      <c r="B57" s="12">
        <f>住所別人口集計表!D126</f>
        <v>8</v>
      </c>
      <c r="C57" s="12">
        <f>住所別人口集計表!G126</f>
        <v>10</v>
      </c>
      <c r="D57" s="12">
        <f t="shared" si="3"/>
        <v>18</v>
      </c>
      <c r="E57" s="12">
        <f>SUM(住所別人口集計表!M126,住所別人口集計表!O126)</f>
        <v>11</v>
      </c>
      <c r="F57" s="13" t="s">
        <v>182</v>
      </c>
      <c r="G57" s="12">
        <f>住所別人口集計表!D160</f>
        <v>6</v>
      </c>
      <c r="H57" s="12">
        <f>住所別人口集計表!G160</f>
        <v>15</v>
      </c>
      <c r="I57" s="12">
        <f t="shared" si="4"/>
        <v>21</v>
      </c>
      <c r="J57" s="12">
        <f>SUM(住所別人口集計表!M160,住所別人口集計表!O160)</f>
        <v>12</v>
      </c>
      <c r="K57" s="13" t="s">
        <v>212</v>
      </c>
      <c r="L57" s="12">
        <f>住所別人口集計表!D198</f>
        <v>8</v>
      </c>
      <c r="M57" s="12">
        <f>住所別人口集計表!G198</f>
        <v>8</v>
      </c>
      <c r="N57" s="12">
        <f t="shared" si="5"/>
        <v>16</v>
      </c>
      <c r="O57" s="12">
        <f>SUM(住所別人口集計表!M198,住所別人口集計表!O198)</f>
        <v>12</v>
      </c>
    </row>
    <row r="58" spans="1:15" s="4" customFormat="1" ht="15.95" customHeight="1" x14ac:dyDescent="0.15">
      <c r="A58" s="11" t="s">
        <v>153</v>
      </c>
      <c r="B58" s="12" t="str">
        <f>住所別人口集計表!D127</f>
        <v xml:space="preserve">      </v>
      </c>
      <c r="C58" s="12" t="str">
        <f>住所別人口集計表!G127</f>
        <v xml:space="preserve">      </v>
      </c>
      <c r="D58" s="12">
        <f t="shared" si="3"/>
        <v>0</v>
      </c>
      <c r="E58" s="12">
        <f>SUM(住所別人口集計表!M127,住所別人口集計表!O127)</f>
        <v>0</v>
      </c>
      <c r="F58" s="13" t="s">
        <v>183</v>
      </c>
      <c r="G58" s="12">
        <f>住所別人口集計表!D165</f>
        <v>22</v>
      </c>
      <c r="H58" s="12">
        <f>住所別人口集計表!G165</f>
        <v>14</v>
      </c>
      <c r="I58" s="12">
        <f t="shared" si="4"/>
        <v>36</v>
      </c>
      <c r="J58" s="12">
        <f>SUM(住所別人口集計表!M165,住所別人口集計表!O165)</f>
        <v>23</v>
      </c>
      <c r="K58" s="13" t="s">
        <v>213</v>
      </c>
      <c r="L58" s="12">
        <f>住所別人口集計表!D199</f>
        <v>53</v>
      </c>
      <c r="M58" s="12">
        <f>住所別人口集計表!G199</f>
        <v>77</v>
      </c>
      <c r="N58" s="12">
        <f t="shared" si="5"/>
        <v>130</v>
      </c>
      <c r="O58" s="12">
        <f>SUM(住所別人口集計表!M199,住所別人口集計表!O199)</f>
        <v>103</v>
      </c>
    </row>
    <row r="59" spans="1:15" s="4" customFormat="1" ht="15.95" customHeight="1" x14ac:dyDescent="0.15">
      <c r="A59" s="11" t="s">
        <v>154</v>
      </c>
      <c r="B59" s="12">
        <f>住所別人口集計表!D128</f>
        <v>74</v>
      </c>
      <c r="C59" s="12">
        <f>住所別人口集計表!G128</f>
        <v>80</v>
      </c>
      <c r="D59" s="12">
        <f t="shared" si="3"/>
        <v>154</v>
      </c>
      <c r="E59" s="12">
        <f>SUM(住所別人口集計表!M128,住所別人口集計表!O128)</f>
        <v>81</v>
      </c>
      <c r="F59" s="13" t="s">
        <v>184</v>
      </c>
      <c r="G59" s="12">
        <f>住所別人口集計表!D166</f>
        <v>5</v>
      </c>
      <c r="H59" s="12">
        <f>住所別人口集計表!G166</f>
        <v>6</v>
      </c>
      <c r="I59" s="12">
        <f t="shared" si="4"/>
        <v>11</v>
      </c>
      <c r="J59" s="12">
        <f>SUM(住所別人口集計表!M166,住所別人口集計表!O166)</f>
        <v>8</v>
      </c>
      <c r="K59" s="13" t="s">
        <v>214</v>
      </c>
      <c r="L59" s="12">
        <f>住所別人口集計表!D200</f>
        <v>2</v>
      </c>
      <c r="M59" s="12">
        <f>住所別人口集計表!G200</f>
        <v>2</v>
      </c>
      <c r="N59" s="12">
        <f t="shared" si="5"/>
        <v>4</v>
      </c>
      <c r="O59" s="12">
        <f>SUM(住所別人口集計表!M200,住所別人口集計表!O200)</f>
        <v>3</v>
      </c>
    </row>
    <row r="60" spans="1:15" s="4" customFormat="1" ht="15.95" customHeight="1" x14ac:dyDescent="0.15">
      <c r="A60" s="11" t="s">
        <v>155</v>
      </c>
      <c r="B60" s="12">
        <f>住所別人口集計表!D133</f>
        <v>58</v>
      </c>
      <c r="C60" s="12">
        <f>住所別人口集計表!G133</f>
        <v>70</v>
      </c>
      <c r="D60" s="12">
        <f t="shared" si="3"/>
        <v>128</v>
      </c>
      <c r="E60" s="12">
        <f>SUM(住所別人口集計表!M133,住所別人口集計表!O133)</f>
        <v>60</v>
      </c>
      <c r="F60" s="13" t="s">
        <v>185</v>
      </c>
      <c r="G60" s="12">
        <f>住所別人口集計表!D167</f>
        <v>8</v>
      </c>
      <c r="H60" s="12">
        <f>住所別人口集計表!G167</f>
        <v>11</v>
      </c>
      <c r="I60" s="12">
        <f t="shared" si="4"/>
        <v>19</v>
      </c>
      <c r="J60" s="12">
        <f>SUM(住所別人口集計表!M167,住所別人口集計表!O167)</f>
        <v>15</v>
      </c>
      <c r="K60" s="13" t="s">
        <v>215</v>
      </c>
      <c r="L60" s="12">
        <f>住所別人口集計表!D201</f>
        <v>2</v>
      </c>
      <c r="M60" s="12">
        <f>住所別人口集計表!G201</f>
        <v>3</v>
      </c>
      <c r="N60" s="12">
        <f t="shared" si="5"/>
        <v>5</v>
      </c>
      <c r="O60" s="12">
        <f>SUM(住所別人口集計表!M201,住所別人口集計表!O201)</f>
        <v>3</v>
      </c>
    </row>
    <row r="61" spans="1:15" s="4" customFormat="1" ht="15.95" customHeight="1" x14ac:dyDescent="0.15">
      <c r="A61" s="11" t="s">
        <v>156</v>
      </c>
      <c r="B61" s="12" t="str">
        <f>住所別人口集計表!D134</f>
        <v xml:space="preserve">      </v>
      </c>
      <c r="C61" s="12" t="str">
        <f>住所別人口集計表!G134</f>
        <v xml:space="preserve">      </v>
      </c>
      <c r="D61" s="12">
        <f t="shared" si="3"/>
        <v>0</v>
      </c>
      <c r="E61" s="12">
        <f>SUM(住所別人口集計表!M134,住所別人口集計表!O134)</f>
        <v>0</v>
      </c>
      <c r="F61" s="13" t="s">
        <v>186</v>
      </c>
      <c r="G61" s="12">
        <f>住所別人口集計表!D168</f>
        <v>4</v>
      </c>
      <c r="H61" s="12">
        <f>住所別人口集計表!G168</f>
        <v>6</v>
      </c>
      <c r="I61" s="12">
        <f t="shared" si="4"/>
        <v>10</v>
      </c>
      <c r="J61" s="12">
        <f>SUM(住所別人口集計表!M168,住所別人口集計表!O168)</f>
        <v>6</v>
      </c>
      <c r="K61" s="13" t="s">
        <v>216</v>
      </c>
      <c r="L61" s="12">
        <f>住所別人口集計表!D202</f>
        <v>28</v>
      </c>
      <c r="M61" s="12">
        <f>住所別人口集計表!G202</f>
        <v>38</v>
      </c>
      <c r="N61" s="12">
        <f t="shared" si="5"/>
        <v>66</v>
      </c>
      <c r="O61" s="12">
        <f>SUM(住所別人口集計表!M202,住所別人口集計表!O202)</f>
        <v>57</v>
      </c>
    </row>
    <row r="62" spans="1:15" s="4" customFormat="1" ht="15.95" customHeight="1" x14ac:dyDescent="0.15">
      <c r="A62" s="11" t="s">
        <v>157</v>
      </c>
      <c r="B62" s="12">
        <f>住所別人口集計表!D135</f>
        <v>15</v>
      </c>
      <c r="C62" s="12">
        <f>住所別人口集計表!G135</f>
        <v>17</v>
      </c>
      <c r="D62" s="12">
        <f t="shared" si="3"/>
        <v>32</v>
      </c>
      <c r="E62" s="12">
        <f>SUM(住所別人口集計表!M135,住所別人口集計表!O135)</f>
        <v>16</v>
      </c>
      <c r="F62" s="13" t="s">
        <v>187</v>
      </c>
      <c r="G62" s="12">
        <f>住所別人口集計表!D169</f>
        <v>1</v>
      </c>
      <c r="H62" s="12">
        <f>住所別人口集計表!G169</f>
        <v>4</v>
      </c>
      <c r="I62" s="12">
        <f t="shared" si="4"/>
        <v>5</v>
      </c>
      <c r="J62" s="12">
        <f>SUM(住所別人口集計表!M169,住所別人口集計表!O169)</f>
        <v>4</v>
      </c>
      <c r="K62" s="13" t="s">
        <v>217</v>
      </c>
      <c r="L62" s="12">
        <f>住所別人口集計表!D203</f>
        <v>7</v>
      </c>
      <c r="M62" s="12">
        <f>住所別人口集計表!G203</f>
        <v>11</v>
      </c>
      <c r="N62" s="12">
        <f t="shared" si="5"/>
        <v>18</v>
      </c>
      <c r="O62" s="12">
        <f>SUM(住所別人口集計表!M203,住所別人口集計表!O203)</f>
        <v>7</v>
      </c>
    </row>
    <row r="63" spans="1:15" s="4" customFormat="1" ht="15.95" customHeight="1" x14ac:dyDescent="0.15">
      <c r="A63" s="11" t="s">
        <v>158</v>
      </c>
      <c r="B63" s="12">
        <f>住所別人口集計表!D136</f>
        <v>14</v>
      </c>
      <c r="C63" s="12">
        <f>住所別人口集計表!G136</f>
        <v>14</v>
      </c>
      <c r="D63" s="12">
        <f t="shared" si="3"/>
        <v>28</v>
      </c>
      <c r="E63" s="12">
        <f>SUM(住所別人口集計表!M136,住所別人口集計表!O136)</f>
        <v>18</v>
      </c>
      <c r="F63" s="13" t="s">
        <v>188</v>
      </c>
      <c r="G63" s="12">
        <f>住所別人口集計表!D170</f>
        <v>1</v>
      </c>
      <c r="H63" s="12">
        <f>住所別人口集計表!G170</f>
        <v>3</v>
      </c>
      <c r="I63" s="12">
        <f t="shared" si="4"/>
        <v>4</v>
      </c>
      <c r="J63" s="12">
        <f>SUM(住所別人口集計表!M170,住所別人口集計表!O170)</f>
        <v>3</v>
      </c>
      <c r="K63" s="13" t="s">
        <v>218</v>
      </c>
      <c r="L63" s="12">
        <f>住所別人口集計表!D204</f>
        <v>3</v>
      </c>
      <c r="M63" s="12">
        <f>住所別人口集計表!G204</f>
        <v>3</v>
      </c>
      <c r="N63" s="12">
        <f t="shared" si="5"/>
        <v>6</v>
      </c>
      <c r="O63" s="12">
        <f>SUM(住所別人口集計表!M204,住所別人口集計表!O204)</f>
        <v>4</v>
      </c>
    </row>
    <row r="64" spans="1:15" s="4" customFormat="1" ht="15.95" customHeight="1" x14ac:dyDescent="0.15">
      <c r="A64" s="11" t="s">
        <v>159</v>
      </c>
      <c r="B64" s="12">
        <f>住所別人口集計表!D137</f>
        <v>31</v>
      </c>
      <c r="C64" s="12">
        <f>住所別人口集計表!G137</f>
        <v>52</v>
      </c>
      <c r="D64" s="12">
        <f t="shared" si="3"/>
        <v>83</v>
      </c>
      <c r="E64" s="12">
        <f>SUM(住所別人口集計表!M137,住所別人口集計表!O137)</f>
        <v>43</v>
      </c>
      <c r="F64" s="13" t="s">
        <v>189</v>
      </c>
      <c r="G64" s="12">
        <f>住所別人口集計表!D171</f>
        <v>12</v>
      </c>
      <c r="H64" s="12">
        <f>住所別人口集計表!G171</f>
        <v>21</v>
      </c>
      <c r="I64" s="12">
        <f t="shared" si="4"/>
        <v>33</v>
      </c>
      <c r="J64" s="12">
        <f>SUM(住所別人口集計表!M171,住所別人口集計表!O171)</f>
        <v>16</v>
      </c>
      <c r="K64" s="13" t="s">
        <v>219</v>
      </c>
      <c r="L64" s="12">
        <f>住所別人口集計表!D205</f>
        <v>18</v>
      </c>
      <c r="M64" s="12">
        <f>住所別人口集計表!G205</f>
        <v>23</v>
      </c>
      <c r="N64" s="12">
        <f t="shared" si="5"/>
        <v>41</v>
      </c>
      <c r="O64" s="12">
        <f>SUM(住所別人口集計表!M205,住所別人口集計表!O205)</f>
        <v>18</v>
      </c>
    </row>
    <row r="65" spans="1:15" s="4" customFormat="1" ht="15.95" customHeight="1" x14ac:dyDescent="0.15">
      <c r="A65" s="11" t="s">
        <v>160</v>
      </c>
      <c r="B65" s="12">
        <f>住所別人口集計表!D138</f>
        <v>49</v>
      </c>
      <c r="C65" s="12">
        <f>住所別人口集計表!G138</f>
        <v>56</v>
      </c>
      <c r="D65" s="12">
        <f t="shared" si="3"/>
        <v>105</v>
      </c>
      <c r="E65" s="12">
        <f>SUM(住所別人口集計表!M138,住所別人口集計表!O138)</f>
        <v>45</v>
      </c>
      <c r="F65" s="13" t="s">
        <v>190</v>
      </c>
      <c r="G65" s="12">
        <f>住所別人口集計表!D172</f>
        <v>15</v>
      </c>
      <c r="H65" s="12">
        <f>住所別人口集計表!G172</f>
        <v>10</v>
      </c>
      <c r="I65" s="12">
        <f t="shared" si="4"/>
        <v>25</v>
      </c>
      <c r="J65" s="12">
        <f>SUM(住所別人口集計表!M172,住所別人口集計表!O172)</f>
        <v>21</v>
      </c>
      <c r="K65" s="13" t="s">
        <v>220</v>
      </c>
      <c r="L65" s="12">
        <f>住所別人口集計表!D206</f>
        <v>39</v>
      </c>
      <c r="M65" s="12">
        <f>住所別人口集計表!G206</f>
        <v>50</v>
      </c>
      <c r="N65" s="12">
        <f t="shared" si="5"/>
        <v>89</v>
      </c>
      <c r="O65" s="12">
        <f>SUM(住所別人口集計表!M206,住所別人口集計表!O206)</f>
        <v>55</v>
      </c>
    </row>
    <row r="66" spans="1:15" s="4" customFormat="1" ht="15.95" customHeight="1" x14ac:dyDescent="0.15">
      <c r="A66" s="11" t="s">
        <v>161</v>
      </c>
      <c r="B66" s="12">
        <f>住所別人口集計表!D139</f>
        <v>22</v>
      </c>
      <c r="C66" s="12">
        <f>住所別人口集計表!G139</f>
        <v>29</v>
      </c>
      <c r="D66" s="12">
        <f t="shared" si="3"/>
        <v>51</v>
      </c>
      <c r="E66" s="12">
        <f>SUM(住所別人口集計表!M139,住所別人口集計表!O139)</f>
        <v>24</v>
      </c>
      <c r="F66" s="13" t="s">
        <v>191</v>
      </c>
      <c r="G66" s="12">
        <f>住所別人口集計表!D173</f>
        <v>10</v>
      </c>
      <c r="H66" s="12">
        <f>住所別人口集計表!G173</f>
        <v>13</v>
      </c>
      <c r="I66" s="12">
        <f t="shared" si="4"/>
        <v>23</v>
      </c>
      <c r="J66" s="12">
        <f>SUM(住所別人口集計表!M173,住所別人口集計表!O173)</f>
        <v>12</v>
      </c>
      <c r="K66" s="13" t="s">
        <v>221</v>
      </c>
      <c r="L66" s="12">
        <f>住所別人口集計表!D207</f>
        <v>2</v>
      </c>
      <c r="M66" s="12">
        <f>住所別人口集計表!G207</f>
        <v>4</v>
      </c>
      <c r="N66" s="12">
        <f t="shared" si="5"/>
        <v>6</v>
      </c>
      <c r="O66" s="12">
        <f>SUM(住所別人口集計表!M207,住所別人口集計表!O207)</f>
        <v>4</v>
      </c>
    </row>
    <row r="67" spans="1:15" s="4" customFormat="1" ht="15.95" customHeight="1" x14ac:dyDescent="0.15">
      <c r="A67" s="11" t="s">
        <v>162</v>
      </c>
      <c r="B67" s="12">
        <f>住所別人口集計表!D140</f>
        <v>12</v>
      </c>
      <c r="C67" s="12">
        <f>住所別人口集計表!G140</f>
        <v>14</v>
      </c>
      <c r="D67" s="12">
        <f t="shared" si="3"/>
        <v>26</v>
      </c>
      <c r="E67" s="12">
        <f>SUM(住所別人口集計表!M140,住所別人口集計表!O140)</f>
        <v>11</v>
      </c>
      <c r="F67" s="13" t="s">
        <v>192</v>
      </c>
      <c r="G67" s="12">
        <f>住所別人口集計表!D174</f>
        <v>49</v>
      </c>
      <c r="H67" s="12">
        <f>住所別人口集計表!G174</f>
        <v>50</v>
      </c>
      <c r="I67" s="12">
        <f t="shared" si="4"/>
        <v>99</v>
      </c>
      <c r="J67" s="12">
        <f>SUM(住所別人口集計表!M174,住所別人口集計表!O174)</f>
        <v>56</v>
      </c>
      <c r="K67" s="13" t="s">
        <v>222</v>
      </c>
      <c r="L67" s="12">
        <f>住所別人口集計表!D208</f>
        <v>36</v>
      </c>
      <c r="M67" s="12">
        <f>住所別人口集計表!G208</f>
        <v>38</v>
      </c>
      <c r="N67" s="12">
        <f t="shared" si="5"/>
        <v>74</v>
      </c>
      <c r="O67" s="12">
        <f>SUM(住所別人口集計表!M208,住所別人口集計表!O208)</f>
        <v>42</v>
      </c>
    </row>
    <row r="68" spans="1:15" s="4" customFormat="1" ht="15.95" customHeight="1" x14ac:dyDescent="0.15">
      <c r="A68" s="14" t="s">
        <v>163</v>
      </c>
      <c r="B68" s="15" t="str">
        <f>住所別人口集計表!D141</f>
        <v xml:space="preserve">      </v>
      </c>
      <c r="C68" s="15" t="str">
        <f>住所別人口集計表!G141</f>
        <v xml:space="preserve">      </v>
      </c>
      <c r="D68" s="15">
        <f t="shared" si="3"/>
        <v>0</v>
      </c>
      <c r="E68" s="15">
        <f>SUM(住所別人口集計表!M141,住所別人口集計表!O141)</f>
        <v>0</v>
      </c>
      <c r="F68" s="16" t="s">
        <v>193</v>
      </c>
      <c r="G68" s="15">
        <f>住所別人口集計表!D175</f>
        <v>26</v>
      </c>
      <c r="H68" s="15">
        <f>住所別人口集計表!G175</f>
        <v>26</v>
      </c>
      <c r="I68" s="15">
        <f t="shared" si="4"/>
        <v>52</v>
      </c>
      <c r="J68" s="15">
        <f>SUM(住所別人口集計表!M175,住所別人口集計表!O175)</f>
        <v>30</v>
      </c>
      <c r="K68" s="16" t="s">
        <v>223</v>
      </c>
      <c r="L68" s="15">
        <f>住所別人口集計表!D209</f>
        <v>18</v>
      </c>
      <c r="M68" s="15">
        <f>住所別人口集計表!G209</f>
        <v>22</v>
      </c>
      <c r="N68" s="15">
        <f t="shared" si="5"/>
        <v>40</v>
      </c>
      <c r="O68" s="15">
        <f>SUM(住所別人口集計表!M209,住所別人口集計表!O209)</f>
        <v>18</v>
      </c>
    </row>
    <row r="69" spans="1:15" ht="17.25" x14ac:dyDescent="0.15">
      <c r="A69" s="19" t="str">
        <f>A35</f>
        <v>北海道岩見沢市　　　　　　　　　　　　　</v>
      </c>
      <c r="E69" s="2" t="str">
        <f>E35</f>
        <v>住所別人口及び世帯数統計表</v>
      </c>
      <c r="F69" s="2"/>
      <c r="G69" s="2"/>
      <c r="H69" s="2"/>
      <c r="I69" s="2"/>
      <c r="J69" s="2"/>
      <c r="K69" s="4"/>
      <c r="N69" s="5"/>
      <c r="O69" s="3" t="s">
        <v>888</v>
      </c>
    </row>
    <row r="70" spans="1:15" x14ac:dyDescent="0.15">
      <c r="K70" s="17" t="str">
        <f>K36</f>
        <v xml:space="preserve">令和　２年　９月分　　　　             </v>
      </c>
      <c r="L70" s="17" t="str">
        <f>L36</f>
        <v>令和　２年１０月　２日           作成</v>
      </c>
      <c r="M70" s="18"/>
      <c r="N70" s="17"/>
      <c r="O70" s="3" t="str">
        <f>O36</f>
        <v>（日本人）</v>
      </c>
    </row>
    <row r="72" spans="1:15" s="4" customFormat="1" ht="15.95" customHeight="1" x14ac:dyDescent="0.15">
      <c r="A72" s="6" t="s">
        <v>905</v>
      </c>
      <c r="B72" s="6" t="s">
        <v>2</v>
      </c>
      <c r="C72" s="6" t="s">
        <v>3</v>
      </c>
      <c r="D72" s="6" t="s">
        <v>4</v>
      </c>
      <c r="E72" s="6" t="s">
        <v>5</v>
      </c>
      <c r="F72" s="7" t="s">
        <v>905</v>
      </c>
      <c r="G72" s="6" t="s">
        <v>2</v>
      </c>
      <c r="H72" s="6" t="s">
        <v>3</v>
      </c>
      <c r="I72" s="6" t="s">
        <v>4</v>
      </c>
      <c r="J72" s="6" t="s">
        <v>5</v>
      </c>
      <c r="K72" s="7" t="s">
        <v>905</v>
      </c>
      <c r="L72" s="6" t="s">
        <v>2</v>
      </c>
      <c r="M72" s="6" t="s">
        <v>3</v>
      </c>
      <c r="N72" s="6" t="s">
        <v>4</v>
      </c>
      <c r="O72" s="6" t="s">
        <v>5</v>
      </c>
    </row>
    <row r="73" spans="1:15" s="4" customFormat="1" ht="15.95" customHeight="1" x14ac:dyDescent="0.15">
      <c r="A73" s="8" t="s">
        <v>224</v>
      </c>
      <c r="B73" s="9">
        <f>住所別人口集計表!D210</f>
        <v>30</v>
      </c>
      <c r="C73" s="9">
        <f>住所別人口集計表!G210</f>
        <v>30</v>
      </c>
      <c r="D73" s="9">
        <f>SUM(B73:C73)</f>
        <v>60</v>
      </c>
      <c r="E73" s="9">
        <f>SUM(住所別人口集計表!M210,住所別人口集計表!O210)</f>
        <v>39</v>
      </c>
      <c r="F73" s="10" t="s">
        <v>254</v>
      </c>
      <c r="G73" s="9">
        <f>住所別人口集計表!D244</f>
        <v>7</v>
      </c>
      <c r="H73" s="9">
        <f>住所別人口集計表!G244</f>
        <v>19</v>
      </c>
      <c r="I73" s="9">
        <f>SUM(G73:H73)</f>
        <v>26</v>
      </c>
      <c r="J73" s="9">
        <f>SUM(住所別人口集計表!M244,住所別人口集計表!O244)</f>
        <v>19</v>
      </c>
      <c r="K73" s="10" t="s">
        <v>284</v>
      </c>
      <c r="L73" s="9" t="str">
        <f>住所別人口集計表!D278</f>
        <v xml:space="preserve">      </v>
      </c>
      <c r="M73" s="9" t="str">
        <f>住所別人口集計表!G278</f>
        <v xml:space="preserve">      </v>
      </c>
      <c r="N73" s="9">
        <f>SUM(L73:M73)</f>
        <v>0</v>
      </c>
      <c r="O73" s="9">
        <f>SUM(住所別人口集計表!M278,住所別人口集計表!O278)</f>
        <v>0</v>
      </c>
    </row>
    <row r="74" spans="1:15" s="4" customFormat="1" ht="15.95" customHeight="1" x14ac:dyDescent="0.15">
      <c r="A74" s="11" t="s">
        <v>225</v>
      </c>
      <c r="B74" s="12">
        <f>住所別人口集計表!D211</f>
        <v>18</v>
      </c>
      <c r="C74" s="12">
        <f>住所別人口集計表!G211</f>
        <v>27</v>
      </c>
      <c r="D74" s="12">
        <f t="shared" ref="D74:D102" si="6">SUM(B74:C74)</f>
        <v>45</v>
      </c>
      <c r="E74" s="12">
        <f>SUM(住所別人口集計表!M211,住所別人口集計表!O211)</f>
        <v>22</v>
      </c>
      <c r="F74" s="13" t="s">
        <v>255</v>
      </c>
      <c r="G74" s="12">
        <f>住所別人口集計表!D245</f>
        <v>20</v>
      </c>
      <c r="H74" s="12">
        <f>住所別人口集計表!G245</f>
        <v>23</v>
      </c>
      <c r="I74" s="12">
        <f t="shared" ref="I74:I102" si="7">SUM(G74:H74)</f>
        <v>43</v>
      </c>
      <c r="J74" s="12">
        <f>SUM(住所別人口集計表!M245,住所別人口集計表!O245)</f>
        <v>27</v>
      </c>
      <c r="K74" s="13" t="s">
        <v>285</v>
      </c>
      <c r="L74" s="12">
        <f>住所別人口集計表!D279</f>
        <v>3</v>
      </c>
      <c r="M74" s="12">
        <f>住所別人口集計表!G279</f>
        <v>21</v>
      </c>
      <c r="N74" s="12">
        <f t="shared" ref="N74:N102" si="8">SUM(L74:M74)</f>
        <v>24</v>
      </c>
      <c r="O74" s="12">
        <f>SUM(住所別人口集計表!M279,住所別人口集計表!O279)</f>
        <v>23</v>
      </c>
    </row>
    <row r="75" spans="1:15" s="4" customFormat="1" ht="15.95" customHeight="1" x14ac:dyDescent="0.15">
      <c r="A75" s="11" t="s">
        <v>226</v>
      </c>
      <c r="B75" s="12">
        <f>住所別人口集計表!D212</f>
        <v>15</v>
      </c>
      <c r="C75" s="12">
        <f>住所別人口集計表!G212</f>
        <v>25</v>
      </c>
      <c r="D75" s="12">
        <f t="shared" si="6"/>
        <v>40</v>
      </c>
      <c r="E75" s="12">
        <f>SUM(住所別人口集計表!M212,住所別人口集計表!O212)</f>
        <v>19</v>
      </c>
      <c r="F75" s="13" t="s">
        <v>256</v>
      </c>
      <c r="G75" s="12">
        <f>住所別人口集計表!D246</f>
        <v>15</v>
      </c>
      <c r="H75" s="12">
        <f>住所別人口集計表!G246</f>
        <v>22</v>
      </c>
      <c r="I75" s="12">
        <f t="shared" si="7"/>
        <v>37</v>
      </c>
      <c r="J75" s="12">
        <f>SUM(住所別人口集計表!M246,住所別人口集計表!O246)</f>
        <v>23</v>
      </c>
      <c r="K75" s="13" t="s">
        <v>286</v>
      </c>
      <c r="L75" s="12">
        <f>住所別人口集計表!D280</f>
        <v>16</v>
      </c>
      <c r="M75" s="12">
        <f>住所別人口集計表!G280</f>
        <v>18</v>
      </c>
      <c r="N75" s="12">
        <f t="shared" si="8"/>
        <v>34</v>
      </c>
      <c r="O75" s="12">
        <f>SUM(住所別人口集計表!M280,住所別人口集計表!O280)</f>
        <v>15</v>
      </c>
    </row>
    <row r="76" spans="1:15" s="4" customFormat="1" ht="15.95" customHeight="1" x14ac:dyDescent="0.15">
      <c r="A76" s="11" t="s">
        <v>227</v>
      </c>
      <c r="B76" s="12">
        <f>住所別人口集計表!D213</f>
        <v>41</v>
      </c>
      <c r="C76" s="12">
        <f>住所別人口集計表!G213</f>
        <v>69</v>
      </c>
      <c r="D76" s="12">
        <f t="shared" si="6"/>
        <v>110</v>
      </c>
      <c r="E76" s="12">
        <f>SUM(住所別人口集計表!M213,住所別人口集計表!O213)</f>
        <v>68</v>
      </c>
      <c r="F76" s="13" t="s">
        <v>257</v>
      </c>
      <c r="G76" s="12">
        <f>住所別人口集計表!D247</f>
        <v>25</v>
      </c>
      <c r="H76" s="12">
        <f>住所別人口集計表!G247</f>
        <v>25</v>
      </c>
      <c r="I76" s="12">
        <f t="shared" si="7"/>
        <v>50</v>
      </c>
      <c r="J76" s="12">
        <f>SUM(住所別人口集計表!M247,住所別人口集計表!O247)</f>
        <v>34</v>
      </c>
      <c r="K76" s="13" t="s">
        <v>287</v>
      </c>
      <c r="L76" s="12">
        <f>住所別人口集計表!D281</f>
        <v>21</v>
      </c>
      <c r="M76" s="12">
        <f>住所別人口集計表!G281</f>
        <v>32</v>
      </c>
      <c r="N76" s="12">
        <f t="shared" si="8"/>
        <v>53</v>
      </c>
      <c r="O76" s="12">
        <f>SUM(住所別人口集計表!M281,住所別人口集計表!O281)</f>
        <v>34</v>
      </c>
    </row>
    <row r="77" spans="1:15" s="4" customFormat="1" ht="15.95" customHeight="1" x14ac:dyDescent="0.15">
      <c r="A77" s="11" t="s">
        <v>228</v>
      </c>
      <c r="B77" s="12" t="str">
        <f>住所別人口集計表!D214</f>
        <v xml:space="preserve">      </v>
      </c>
      <c r="C77" s="12" t="str">
        <f>住所別人口集計表!G214</f>
        <v xml:space="preserve">      </v>
      </c>
      <c r="D77" s="12">
        <f t="shared" si="6"/>
        <v>0</v>
      </c>
      <c r="E77" s="12">
        <f>SUM(住所別人口集計表!M214,住所別人口集計表!O214)</f>
        <v>0</v>
      </c>
      <c r="F77" s="13" t="s">
        <v>258</v>
      </c>
      <c r="G77" s="12">
        <f>住所別人口集計表!D248</f>
        <v>30</v>
      </c>
      <c r="H77" s="12">
        <f>住所別人口集計表!G248</f>
        <v>25</v>
      </c>
      <c r="I77" s="12">
        <f t="shared" si="7"/>
        <v>55</v>
      </c>
      <c r="J77" s="12">
        <f>SUM(住所別人口集計表!M248,住所別人口集計表!O248)</f>
        <v>24</v>
      </c>
      <c r="K77" s="13" t="s">
        <v>288</v>
      </c>
      <c r="L77" s="12">
        <f>住所別人口集計表!D282</f>
        <v>39</v>
      </c>
      <c r="M77" s="12">
        <f>住所別人口集計表!G282</f>
        <v>34</v>
      </c>
      <c r="N77" s="12">
        <f t="shared" si="8"/>
        <v>73</v>
      </c>
      <c r="O77" s="12">
        <f>SUM(住所別人口集計表!M282,住所別人口集計表!O282)</f>
        <v>48</v>
      </c>
    </row>
    <row r="78" spans="1:15" s="4" customFormat="1" ht="15.95" customHeight="1" x14ac:dyDescent="0.15">
      <c r="A78" s="11" t="s">
        <v>229</v>
      </c>
      <c r="B78" s="12" t="str">
        <f>住所別人口集計表!D215</f>
        <v xml:space="preserve">      </v>
      </c>
      <c r="C78" s="12" t="str">
        <f>住所別人口集計表!G215</f>
        <v xml:space="preserve">      </v>
      </c>
      <c r="D78" s="12">
        <f t="shared" si="6"/>
        <v>0</v>
      </c>
      <c r="E78" s="12">
        <f>SUM(住所別人口集計表!M215,住所別人口集計表!O215)</f>
        <v>0</v>
      </c>
      <c r="F78" s="13" t="s">
        <v>259</v>
      </c>
      <c r="G78" s="12">
        <f>住所別人口集計表!D249</f>
        <v>8</v>
      </c>
      <c r="H78" s="12">
        <f>住所別人口集計表!G249</f>
        <v>10</v>
      </c>
      <c r="I78" s="12">
        <f t="shared" si="7"/>
        <v>18</v>
      </c>
      <c r="J78" s="12">
        <f>SUM(住所別人口集計表!M249,住所別人口集計表!O249)</f>
        <v>10</v>
      </c>
      <c r="K78" s="13" t="s">
        <v>289</v>
      </c>
      <c r="L78" s="12">
        <f>住所別人口集計表!D283</f>
        <v>36</v>
      </c>
      <c r="M78" s="12">
        <f>住所別人口集計表!G283</f>
        <v>62</v>
      </c>
      <c r="N78" s="12">
        <f t="shared" si="8"/>
        <v>98</v>
      </c>
      <c r="O78" s="12">
        <f>SUM(住所別人口集計表!M283,住所別人口集計表!O283)</f>
        <v>60</v>
      </c>
    </row>
    <row r="79" spans="1:15" s="4" customFormat="1" ht="15.95" customHeight="1" x14ac:dyDescent="0.15">
      <c r="A79" s="11" t="s">
        <v>230</v>
      </c>
      <c r="B79" s="12">
        <f>住所別人口集計表!D216</f>
        <v>5</v>
      </c>
      <c r="C79" s="12">
        <f>住所別人口集計表!G216</f>
        <v>7</v>
      </c>
      <c r="D79" s="12">
        <f t="shared" si="6"/>
        <v>12</v>
      </c>
      <c r="E79" s="12">
        <f>SUM(住所別人口集計表!M216,住所別人口集計表!O216)</f>
        <v>9</v>
      </c>
      <c r="F79" s="13" t="s">
        <v>260</v>
      </c>
      <c r="G79" s="12">
        <f>住所別人口集計表!D250</f>
        <v>25</v>
      </c>
      <c r="H79" s="12">
        <f>住所別人口集計表!G250</f>
        <v>37</v>
      </c>
      <c r="I79" s="12">
        <f t="shared" si="7"/>
        <v>62</v>
      </c>
      <c r="J79" s="12">
        <f>SUM(住所別人口集計表!M250,住所別人口集計表!O250)</f>
        <v>33</v>
      </c>
      <c r="K79" s="13" t="s">
        <v>290</v>
      </c>
      <c r="L79" s="12">
        <f>住所別人口集計表!D284</f>
        <v>41</v>
      </c>
      <c r="M79" s="12">
        <f>住所別人口集計表!G284</f>
        <v>50</v>
      </c>
      <c r="N79" s="12">
        <f t="shared" si="8"/>
        <v>91</v>
      </c>
      <c r="O79" s="12">
        <f>SUM(住所別人口集計表!M284,住所別人口集計表!O284)</f>
        <v>56</v>
      </c>
    </row>
    <row r="80" spans="1:15" s="4" customFormat="1" ht="15.95" customHeight="1" x14ac:dyDescent="0.15">
      <c r="A80" s="11" t="s">
        <v>231</v>
      </c>
      <c r="B80" s="12">
        <f>住所別人口集計表!D217</f>
        <v>10</v>
      </c>
      <c r="C80" s="12">
        <f>住所別人口集計表!G217</f>
        <v>8</v>
      </c>
      <c r="D80" s="12">
        <f t="shared" si="6"/>
        <v>18</v>
      </c>
      <c r="E80" s="12">
        <f>SUM(住所別人口集計表!M217,住所別人口集計表!O217)</f>
        <v>10</v>
      </c>
      <c r="F80" s="13" t="s">
        <v>261</v>
      </c>
      <c r="G80" s="12">
        <f>住所別人口集計表!D251</f>
        <v>20</v>
      </c>
      <c r="H80" s="12">
        <f>住所別人口集計表!G251</f>
        <v>21</v>
      </c>
      <c r="I80" s="12">
        <f t="shared" si="7"/>
        <v>41</v>
      </c>
      <c r="J80" s="12">
        <f>SUM(住所別人口集計表!M251,住所別人口集計表!O251)</f>
        <v>22</v>
      </c>
      <c r="K80" s="13" t="s">
        <v>291</v>
      </c>
      <c r="L80" s="12">
        <f>住所別人口集計表!D285</f>
        <v>36</v>
      </c>
      <c r="M80" s="12">
        <f>住所別人口集計表!G285</f>
        <v>39</v>
      </c>
      <c r="N80" s="12">
        <f t="shared" si="8"/>
        <v>75</v>
      </c>
      <c r="O80" s="12">
        <f>SUM(住所別人口集計表!M285,住所別人口集計表!O285)</f>
        <v>47</v>
      </c>
    </row>
    <row r="81" spans="1:15" s="4" customFormat="1" ht="15.95" customHeight="1" x14ac:dyDescent="0.15">
      <c r="A81" s="11" t="s">
        <v>232</v>
      </c>
      <c r="B81" s="12">
        <f>住所別人口集計表!D218</f>
        <v>6</v>
      </c>
      <c r="C81" s="12">
        <f>住所別人口集計表!G218</f>
        <v>3</v>
      </c>
      <c r="D81" s="12">
        <f t="shared" si="6"/>
        <v>9</v>
      </c>
      <c r="E81" s="12">
        <f>SUM(住所別人口集計表!M218,住所別人口集計表!O218)</f>
        <v>5</v>
      </c>
      <c r="F81" s="13" t="s">
        <v>262</v>
      </c>
      <c r="G81" s="12">
        <f>住所別人口集計表!D252</f>
        <v>13</v>
      </c>
      <c r="H81" s="12">
        <f>住所別人口集計表!G252</f>
        <v>10</v>
      </c>
      <c r="I81" s="12">
        <f t="shared" si="7"/>
        <v>23</v>
      </c>
      <c r="J81" s="12">
        <f>SUM(住所別人口集計表!M252,住所別人口集計表!O252)</f>
        <v>15</v>
      </c>
      <c r="K81" s="13" t="s">
        <v>292</v>
      </c>
      <c r="L81" s="12">
        <f>住所別人口集計表!D286</f>
        <v>31</v>
      </c>
      <c r="M81" s="12">
        <f>住所別人口集計表!G286</f>
        <v>34</v>
      </c>
      <c r="N81" s="12">
        <f t="shared" si="8"/>
        <v>65</v>
      </c>
      <c r="O81" s="12">
        <f>SUM(住所別人口集計表!M286,住所別人口集計表!O286)</f>
        <v>33</v>
      </c>
    </row>
    <row r="82" spans="1:15" s="4" customFormat="1" ht="15.95" customHeight="1" x14ac:dyDescent="0.15">
      <c r="A82" s="11" t="s">
        <v>233</v>
      </c>
      <c r="B82" s="12">
        <f>住所別人口集計表!D219</f>
        <v>16</v>
      </c>
      <c r="C82" s="12">
        <f>住所別人口集計表!G219</f>
        <v>10</v>
      </c>
      <c r="D82" s="12">
        <f t="shared" si="6"/>
        <v>26</v>
      </c>
      <c r="E82" s="12">
        <f>SUM(住所別人口集計表!M219,住所別人口集計表!O219)</f>
        <v>16</v>
      </c>
      <c r="F82" s="13" t="s">
        <v>263</v>
      </c>
      <c r="G82" s="12">
        <f>住所別人口集計表!D253</f>
        <v>24</v>
      </c>
      <c r="H82" s="12">
        <f>住所別人口集計表!G253</f>
        <v>25</v>
      </c>
      <c r="I82" s="12">
        <f t="shared" si="7"/>
        <v>49</v>
      </c>
      <c r="J82" s="12">
        <f>SUM(住所別人口集計表!M253,住所別人口集計表!O253)</f>
        <v>26</v>
      </c>
      <c r="K82" s="13" t="s">
        <v>293</v>
      </c>
      <c r="L82" s="12">
        <f>住所別人口集計表!D287</f>
        <v>38</v>
      </c>
      <c r="M82" s="12">
        <f>住所別人口集計表!G287</f>
        <v>61</v>
      </c>
      <c r="N82" s="12">
        <f t="shared" si="8"/>
        <v>99</v>
      </c>
      <c r="O82" s="12">
        <f>SUM(住所別人口集計表!M287,住所別人口集計表!O287)</f>
        <v>62</v>
      </c>
    </row>
    <row r="83" spans="1:15" s="4" customFormat="1" ht="15.95" customHeight="1" x14ac:dyDescent="0.15">
      <c r="A83" s="11" t="s">
        <v>234</v>
      </c>
      <c r="B83" s="12">
        <f>住所別人口集計表!D220</f>
        <v>5</v>
      </c>
      <c r="C83" s="12">
        <f>住所別人口集計表!G220</f>
        <v>10</v>
      </c>
      <c r="D83" s="12">
        <f t="shared" si="6"/>
        <v>15</v>
      </c>
      <c r="E83" s="12">
        <f>SUM(住所別人口集計表!M220,住所別人口集計表!O220)</f>
        <v>7</v>
      </c>
      <c r="F83" s="13" t="s">
        <v>264</v>
      </c>
      <c r="G83" s="12">
        <f>住所別人口集計表!D254</f>
        <v>20</v>
      </c>
      <c r="H83" s="12">
        <f>住所別人口集計表!G254</f>
        <v>15</v>
      </c>
      <c r="I83" s="12">
        <f t="shared" si="7"/>
        <v>35</v>
      </c>
      <c r="J83" s="12">
        <f>SUM(住所別人口集計表!M254,住所別人口集計表!O254)</f>
        <v>23</v>
      </c>
      <c r="K83" s="13" t="s">
        <v>294</v>
      </c>
      <c r="L83" s="12">
        <f>住所別人口集計表!D288</f>
        <v>36</v>
      </c>
      <c r="M83" s="12">
        <f>住所別人口集計表!G288</f>
        <v>52</v>
      </c>
      <c r="N83" s="12">
        <f t="shared" si="8"/>
        <v>88</v>
      </c>
      <c r="O83" s="12">
        <f>SUM(住所別人口集計表!M288,住所別人口集計表!O288)</f>
        <v>57</v>
      </c>
    </row>
    <row r="84" spans="1:15" s="4" customFormat="1" ht="15.95" customHeight="1" x14ac:dyDescent="0.15">
      <c r="A84" s="11" t="s">
        <v>235</v>
      </c>
      <c r="B84" s="12" t="str">
        <f>住所別人口集計表!D221</f>
        <v xml:space="preserve">      </v>
      </c>
      <c r="C84" s="12" t="str">
        <f>住所別人口集計表!G221</f>
        <v xml:space="preserve">      </v>
      </c>
      <c r="D84" s="12">
        <f t="shared" si="6"/>
        <v>0</v>
      </c>
      <c r="E84" s="12">
        <f>SUM(住所別人口集計表!M221,住所別人口集計表!O221)</f>
        <v>0</v>
      </c>
      <c r="F84" s="13" t="s">
        <v>265</v>
      </c>
      <c r="G84" s="12">
        <f>住所別人口集計表!D255</f>
        <v>18</v>
      </c>
      <c r="H84" s="12">
        <f>住所別人口集計表!G255</f>
        <v>21</v>
      </c>
      <c r="I84" s="12">
        <f t="shared" si="7"/>
        <v>39</v>
      </c>
      <c r="J84" s="12">
        <f>SUM(住所別人口集計表!M255,住所別人口集計表!O255)</f>
        <v>17</v>
      </c>
      <c r="K84" s="13" t="s">
        <v>295</v>
      </c>
      <c r="L84" s="12">
        <f>住所別人口集計表!D293</f>
        <v>25</v>
      </c>
      <c r="M84" s="12">
        <f>住所別人口集計表!G293</f>
        <v>38</v>
      </c>
      <c r="N84" s="12">
        <f t="shared" si="8"/>
        <v>63</v>
      </c>
      <c r="O84" s="12">
        <f>SUM(住所別人口集計表!M293,住所別人口集計表!O293)</f>
        <v>30</v>
      </c>
    </row>
    <row r="85" spans="1:15" s="4" customFormat="1" ht="15.95" customHeight="1" x14ac:dyDescent="0.15">
      <c r="A85" s="11" t="s">
        <v>236</v>
      </c>
      <c r="B85" s="12">
        <f>住所別人口集計表!D222</f>
        <v>11</v>
      </c>
      <c r="C85" s="12">
        <f>住所別人口集計表!G222</f>
        <v>16</v>
      </c>
      <c r="D85" s="12">
        <f t="shared" si="6"/>
        <v>27</v>
      </c>
      <c r="E85" s="12">
        <f>SUM(住所別人口集計表!M222,住所別人口集計表!O222)</f>
        <v>13</v>
      </c>
      <c r="F85" s="13" t="s">
        <v>266</v>
      </c>
      <c r="G85" s="12">
        <f>住所別人口集計表!D256</f>
        <v>15</v>
      </c>
      <c r="H85" s="12">
        <f>住所別人口集計表!G256</f>
        <v>15</v>
      </c>
      <c r="I85" s="12">
        <f t="shared" si="7"/>
        <v>30</v>
      </c>
      <c r="J85" s="12">
        <f>SUM(住所別人口集計表!M256,住所別人口集計表!O256)</f>
        <v>12</v>
      </c>
      <c r="K85" s="13" t="s">
        <v>296</v>
      </c>
      <c r="L85" s="12">
        <f>住所別人口集計表!D294</f>
        <v>55</v>
      </c>
      <c r="M85" s="12">
        <f>住所別人口集計表!G294</f>
        <v>65</v>
      </c>
      <c r="N85" s="12">
        <f t="shared" si="8"/>
        <v>120</v>
      </c>
      <c r="O85" s="12">
        <f>SUM(住所別人口集計表!M294,住所別人口集計表!O294)</f>
        <v>64</v>
      </c>
    </row>
    <row r="86" spans="1:15" s="4" customFormat="1" ht="15.95" customHeight="1" x14ac:dyDescent="0.15">
      <c r="A86" s="11" t="s">
        <v>237</v>
      </c>
      <c r="B86" s="12">
        <f>住所別人口集計表!D223</f>
        <v>14</v>
      </c>
      <c r="C86" s="12">
        <f>住所別人口集計表!G223</f>
        <v>21</v>
      </c>
      <c r="D86" s="12">
        <f t="shared" si="6"/>
        <v>35</v>
      </c>
      <c r="E86" s="12">
        <f>SUM(住所別人口集計表!M223,住所別人口集計表!O223)</f>
        <v>23</v>
      </c>
      <c r="F86" s="13" t="s">
        <v>267</v>
      </c>
      <c r="G86" s="12">
        <f>住所別人口集計表!D261</f>
        <v>31</v>
      </c>
      <c r="H86" s="12">
        <f>住所別人口集計表!G261</f>
        <v>41</v>
      </c>
      <c r="I86" s="12">
        <f t="shared" si="7"/>
        <v>72</v>
      </c>
      <c r="J86" s="12">
        <f>SUM(住所別人口集計表!M261,住所別人口集計表!O261)</f>
        <v>44</v>
      </c>
      <c r="K86" s="13" t="s">
        <v>297</v>
      </c>
      <c r="L86" s="12">
        <f>住所別人口集計表!D295</f>
        <v>46</v>
      </c>
      <c r="M86" s="12">
        <f>住所別人口集計表!G295</f>
        <v>48</v>
      </c>
      <c r="N86" s="12">
        <f t="shared" si="8"/>
        <v>94</v>
      </c>
      <c r="O86" s="12">
        <f>SUM(住所別人口集計表!M295,住所別人口集計表!O295)</f>
        <v>45</v>
      </c>
    </row>
    <row r="87" spans="1:15" s="4" customFormat="1" ht="15.95" customHeight="1" x14ac:dyDescent="0.15">
      <c r="A87" s="11" t="s">
        <v>238</v>
      </c>
      <c r="B87" s="12">
        <f>住所別人口集計表!D224</f>
        <v>23</v>
      </c>
      <c r="C87" s="12">
        <f>住所別人口集計表!G224</f>
        <v>32</v>
      </c>
      <c r="D87" s="12">
        <f t="shared" si="6"/>
        <v>55</v>
      </c>
      <c r="E87" s="12">
        <f>SUM(住所別人口集計表!M224,住所別人口集計表!O224)</f>
        <v>24</v>
      </c>
      <c r="F87" s="13" t="s">
        <v>268</v>
      </c>
      <c r="G87" s="12">
        <f>住所別人口集計表!D262</f>
        <v>4</v>
      </c>
      <c r="H87" s="12">
        <f>住所別人口集計表!G262</f>
        <v>6</v>
      </c>
      <c r="I87" s="12">
        <f t="shared" si="7"/>
        <v>10</v>
      </c>
      <c r="J87" s="12">
        <f>SUM(住所別人口集計表!M262,住所別人口集計表!O262)</f>
        <v>5</v>
      </c>
      <c r="K87" s="13" t="s">
        <v>298</v>
      </c>
      <c r="L87" s="12">
        <f>住所別人口集計表!D296</f>
        <v>36</v>
      </c>
      <c r="M87" s="12">
        <f>住所別人口集計表!G296</f>
        <v>32</v>
      </c>
      <c r="N87" s="12">
        <f t="shared" si="8"/>
        <v>68</v>
      </c>
      <c r="O87" s="12">
        <f>SUM(住所別人口集計表!M296,住所別人口集計表!O296)</f>
        <v>34</v>
      </c>
    </row>
    <row r="88" spans="1:15" s="4" customFormat="1" ht="15.95" customHeight="1" x14ac:dyDescent="0.15">
      <c r="A88" s="11" t="s">
        <v>239</v>
      </c>
      <c r="B88" s="12">
        <f>住所別人口集計表!D229</f>
        <v>17</v>
      </c>
      <c r="C88" s="12">
        <f>住所別人口集計表!G229</f>
        <v>30</v>
      </c>
      <c r="D88" s="12">
        <f t="shared" si="6"/>
        <v>47</v>
      </c>
      <c r="E88" s="12">
        <f>SUM(住所別人口集計表!M229,住所別人口集計表!O229)</f>
        <v>21</v>
      </c>
      <c r="F88" s="13" t="s">
        <v>269</v>
      </c>
      <c r="G88" s="12">
        <f>住所別人口集計表!D263</f>
        <v>30</v>
      </c>
      <c r="H88" s="12">
        <f>住所別人口集計表!G263</f>
        <v>36</v>
      </c>
      <c r="I88" s="12">
        <f t="shared" si="7"/>
        <v>66</v>
      </c>
      <c r="J88" s="12">
        <f>SUM(住所別人口集計表!M263,住所別人口集計表!O263)</f>
        <v>49</v>
      </c>
      <c r="K88" s="13" t="s">
        <v>299</v>
      </c>
      <c r="L88" s="12">
        <f>住所別人口集計表!D297</f>
        <v>24</v>
      </c>
      <c r="M88" s="12">
        <f>住所別人口集計表!G297</f>
        <v>38</v>
      </c>
      <c r="N88" s="12">
        <f t="shared" si="8"/>
        <v>62</v>
      </c>
      <c r="O88" s="12">
        <f>SUM(住所別人口集計表!M297,住所別人口集計表!O297)</f>
        <v>43</v>
      </c>
    </row>
    <row r="89" spans="1:15" s="4" customFormat="1" ht="15.95" customHeight="1" x14ac:dyDescent="0.15">
      <c r="A89" s="11" t="s">
        <v>240</v>
      </c>
      <c r="B89" s="12">
        <f>住所別人口集計表!D230</f>
        <v>44</v>
      </c>
      <c r="C89" s="12">
        <f>住所別人口集計表!G230</f>
        <v>31</v>
      </c>
      <c r="D89" s="12">
        <f t="shared" si="6"/>
        <v>75</v>
      </c>
      <c r="E89" s="12">
        <f>SUM(住所別人口集計表!M230,住所別人口集計表!O230)</f>
        <v>60</v>
      </c>
      <c r="F89" s="13" t="s">
        <v>270</v>
      </c>
      <c r="G89" s="12">
        <f>住所別人口集計表!D264</f>
        <v>61</v>
      </c>
      <c r="H89" s="12">
        <f>住所別人口集計表!G264</f>
        <v>44</v>
      </c>
      <c r="I89" s="12">
        <f t="shared" si="7"/>
        <v>105</v>
      </c>
      <c r="J89" s="12">
        <f>SUM(住所別人口集計表!M264,住所別人口集計表!O264)</f>
        <v>81</v>
      </c>
      <c r="K89" s="13" t="s">
        <v>300</v>
      </c>
      <c r="L89" s="12">
        <f>住所別人口集計表!D298</f>
        <v>37</v>
      </c>
      <c r="M89" s="12">
        <f>住所別人口集計表!G298</f>
        <v>47</v>
      </c>
      <c r="N89" s="12">
        <f t="shared" si="8"/>
        <v>84</v>
      </c>
      <c r="O89" s="12">
        <f>SUM(住所別人口集計表!M298,住所別人口集計表!O298)</f>
        <v>43</v>
      </c>
    </row>
    <row r="90" spans="1:15" s="4" customFormat="1" ht="15.95" customHeight="1" x14ac:dyDescent="0.15">
      <c r="A90" s="11" t="s">
        <v>241</v>
      </c>
      <c r="B90" s="12">
        <f>住所別人口集計表!D231</f>
        <v>23</v>
      </c>
      <c r="C90" s="12">
        <f>住所別人口集計表!G231</f>
        <v>17</v>
      </c>
      <c r="D90" s="12">
        <f t="shared" si="6"/>
        <v>40</v>
      </c>
      <c r="E90" s="12">
        <f>SUM(住所別人口集計表!M231,住所別人口集計表!O231)</f>
        <v>24</v>
      </c>
      <c r="F90" s="13" t="s">
        <v>271</v>
      </c>
      <c r="G90" s="12">
        <f>住所別人口集計表!D265</f>
        <v>13</v>
      </c>
      <c r="H90" s="12">
        <f>住所別人口集計表!G265</f>
        <v>18</v>
      </c>
      <c r="I90" s="12">
        <f t="shared" si="7"/>
        <v>31</v>
      </c>
      <c r="J90" s="12">
        <f>SUM(住所別人口集計表!M265,住所別人口集計表!O265)</f>
        <v>14</v>
      </c>
      <c r="K90" s="13" t="s">
        <v>301</v>
      </c>
      <c r="L90" s="12">
        <f>住所別人口集計表!D299</f>
        <v>10</v>
      </c>
      <c r="M90" s="12">
        <f>住所別人口集計表!G299</f>
        <v>12</v>
      </c>
      <c r="N90" s="12">
        <f t="shared" si="8"/>
        <v>22</v>
      </c>
      <c r="O90" s="12">
        <f>SUM(住所別人口集計表!M299,住所別人口集計表!O299)</f>
        <v>13</v>
      </c>
    </row>
    <row r="91" spans="1:15" s="4" customFormat="1" ht="15.95" customHeight="1" x14ac:dyDescent="0.15">
      <c r="A91" s="11" t="s">
        <v>242</v>
      </c>
      <c r="B91" s="12">
        <f>住所別人口集計表!D232</f>
        <v>22</v>
      </c>
      <c r="C91" s="12">
        <f>住所別人口集計表!G232</f>
        <v>29</v>
      </c>
      <c r="D91" s="12">
        <f t="shared" si="6"/>
        <v>51</v>
      </c>
      <c r="E91" s="12">
        <f>SUM(住所別人口集計表!M232,住所別人口集計表!O232)</f>
        <v>23</v>
      </c>
      <c r="F91" s="13" t="s">
        <v>272</v>
      </c>
      <c r="G91" s="12">
        <f>住所別人口集計表!D266</f>
        <v>24</v>
      </c>
      <c r="H91" s="12">
        <f>住所別人口集計表!G266</f>
        <v>31</v>
      </c>
      <c r="I91" s="12">
        <f t="shared" si="7"/>
        <v>55</v>
      </c>
      <c r="J91" s="12">
        <f>SUM(住所別人口集計表!M266,住所別人口集計表!O266)</f>
        <v>34</v>
      </c>
      <c r="K91" s="13" t="s">
        <v>302</v>
      </c>
      <c r="L91" s="12">
        <f>住所別人口集計表!D300</f>
        <v>34</v>
      </c>
      <c r="M91" s="12">
        <f>住所別人口集計表!G300</f>
        <v>35</v>
      </c>
      <c r="N91" s="12">
        <f t="shared" si="8"/>
        <v>69</v>
      </c>
      <c r="O91" s="12">
        <f>SUM(住所別人口集計表!M300,住所別人口集計表!O300)</f>
        <v>34</v>
      </c>
    </row>
    <row r="92" spans="1:15" s="4" customFormat="1" ht="15.95" customHeight="1" x14ac:dyDescent="0.15">
      <c r="A92" s="11" t="s">
        <v>243</v>
      </c>
      <c r="B92" s="12">
        <f>住所別人口集計表!D233</f>
        <v>46</v>
      </c>
      <c r="C92" s="12">
        <f>住所別人口集計表!G233</f>
        <v>54</v>
      </c>
      <c r="D92" s="12">
        <f t="shared" si="6"/>
        <v>100</v>
      </c>
      <c r="E92" s="12">
        <f>SUM(住所別人口集計表!M233,住所別人口集計表!O233)</f>
        <v>56</v>
      </c>
      <c r="F92" s="13" t="s">
        <v>273</v>
      </c>
      <c r="G92" s="12">
        <f>住所別人口集計表!D267</f>
        <v>38</v>
      </c>
      <c r="H92" s="12">
        <f>住所別人口集計表!G267</f>
        <v>41</v>
      </c>
      <c r="I92" s="12">
        <f t="shared" si="7"/>
        <v>79</v>
      </c>
      <c r="J92" s="12">
        <f>SUM(住所別人口集計表!M267,住所別人口集計表!O267)</f>
        <v>36</v>
      </c>
      <c r="K92" s="13" t="s">
        <v>303</v>
      </c>
      <c r="L92" s="12">
        <f>住所別人口集計表!D301</f>
        <v>42</v>
      </c>
      <c r="M92" s="12">
        <f>住所別人口集計表!G301</f>
        <v>50</v>
      </c>
      <c r="N92" s="12">
        <f t="shared" si="8"/>
        <v>92</v>
      </c>
      <c r="O92" s="12">
        <f>SUM(住所別人口集計表!M301,住所別人口集計表!O301)</f>
        <v>40</v>
      </c>
    </row>
    <row r="93" spans="1:15" s="4" customFormat="1" ht="15.95" customHeight="1" x14ac:dyDescent="0.15">
      <c r="A93" s="11" t="s">
        <v>244</v>
      </c>
      <c r="B93" s="12">
        <f>住所別人口集計表!D234</f>
        <v>12</v>
      </c>
      <c r="C93" s="12">
        <f>住所別人口集計表!G234</f>
        <v>19</v>
      </c>
      <c r="D93" s="12">
        <f t="shared" si="6"/>
        <v>31</v>
      </c>
      <c r="E93" s="12">
        <f>SUM(住所別人口集計表!M234,住所別人口集計表!O234)</f>
        <v>15</v>
      </c>
      <c r="F93" s="13" t="s">
        <v>274</v>
      </c>
      <c r="G93" s="12">
        <f>住所別人口集計表!D268</f>
        <v>10</v>
      </c>
      <c r="H93" s="12">
        <f>住所別人口集計表!G268</f>
        <v>16</v>
      </c>
      <c r="I93" s="12">
        <f t="shared" si="7"/>
        <v>26</v>
      </c>
      <c r="J93" s="12">
        <f>SUM(住所別人口集計表!M268,住所別人口集計表!O268)</f>
        <v>16</v>
      </c>
      <c r="K93" s="13" t="s">
        <v>304</v>
      </c>
      <c r="L93" s="12">
        <f>住所別人口集計表!D302</f>
        <v>54</v>
      </c>
      <c r="M93" s="12">
        <f>住所別人口集計表!G302</f>
        <v>71</v>
      </c>
      <c r="N93" s="12">
        <f t="shared" si="8"/>
        <v>125</v>
      </c>
      <c r="O93" s="12">
        <f>SUM(住所別人口集計表!M302,住所別人口集計表!O302)</f>
        <v>72</v>
      </c>
    </row>
    <row r="94" spans="1:15" s="4" customFormat="1" ht="15.95" customHeight="1" x14ac:dyDescent="0.15">
      <c r="A94" s="11" t="s">
        <v>245</v>
      </c>
      <c r="B94" s="12">
        <f>住所別人口集計表!D235</f>
        <v>2</v>
      </c>
      <c r="C94" s="12">
        <f>住所別人口集計表!G235</f>
        <v>2</v>
      </c>
      <c r="D94" s="12">
        <f t="shared" si="6"/>
        <v>4</v>
      </c>
      <c r="E94" s="12">
        <f>SUM(住所別人口集計表!M235,住所別人口集計表!O235)</f>
        <v>1</v>
      </c>
      <c r="F94" s="13" t="s">
        <v>275</v>
      </c>
      <c r="G94" s="12">
        <f>住所別人口集計表!D269</f>
        <v>20</v>
      </c>
      <c r="H94" s="12">
        <f>住所別人口集計表!G269</f>
        <v>35</v>
      </c>
      <c r="I94" s="12">
        <f t="shared" si="7"/>
        <v>55</v>
      </c>
      <c r="J94" s="12">
        <f>SUM(住所別人口集計表!M269,住所別人口集計表!O269)</f>
        <v>26</v>
      </c>
      <c r="K94" s="13" t="s">
        <v>305</v>
      </c>
      <c r="L94" s="12">
        <f>住所別人口集計表!D303</f>
        <v>49</v>
      </c>
      <c r="M94" s="12">
        <f>住所別人口集計表!G303</f>
        <v>61</v>
      </c>
      <c r="N94" s="12">
        <f t="shared" si="8"/>
        <v>110</v>
      </c>
      <c r="O94" s="12">
        <f>SUM(住所別人口集計表!M303,住所別人口集計表!O303)</f>
        <v>51</v>
      </c>
    </row>
    <row r="95" spans="1:15" s="4" customFormat="1" ht="15.95" customHeight="1" x14ac:dyDescent="0.15">
      <c r="A95" s="11" t="s">
        <v>246</v>
      </c>
      <c r="B95" s="12">
        <f>住所別人口集計表!D236</f>
        <v>30</v>
      </c>
      <c r="C95" s="12">
        <f>住所別人口集計表!G236</f>
        <v>21</v>
      </c>
      <c r="D95" s="12">
        <f t="shared" si="6"/>
        <v>51</v>
      </c>
      <c r="E95" s="12">
        <f>SUM(住所別人口集計表!M236,住所別人口集計表!O236)</f>
        <v>32</v>
      </c>
      <c r="F95" s="13" t="s">
        <v>276</v>
      </c>
      <c r="G95" s="12">
        <f>住所別人口集計表!D270</f>
        <v>45</v>
      </c>
      <c r="H95" s="12">
        <f>住所別人口集計表!G270</f>
        <v>52</v>
      </c>
      <c r="I95" s="12">
        <f t="shared" si="7"/>
        <v>97</v>
      </c>
      <c r="J95" s="12">
        <f>SUM(住所別人口集計表!M270,住所別人口集計表!O270)</f>
        <v>69</v>
      </c>
      <c r="K95" s="13" t="s">
        <v>306</v>
      </c>
      <c r="L95" s="12">
        <f>住所別人口集計表!D304</f>
        <v>52</v>
      </c>
      <c r="M95" s="12">
        <f>住所別人口集計表!G304</f>
        <v>70</v>
      </c>
      <c r="N95" s="12">
        <f t="shared" si="8"/>
        <v>122</v>
      </c>
      <c r="O95" s="12">
        <f>SUM(住所別人口集計表!M304,住所別人口集計表!O304)</f>
        <v>58</v>
      </c>
    </row>
    <row r="96" spans="1:15" s="4" customFormat="1" ht="15.95" customHeight="1" x14ac:dyDescent="0.15">
      <c r="A96" s="11" t="s">
        <v>247</v>
      </c>
      <c r="B96" s="12">
        <f>住所別人口集計表!D237</f>
        <v>6</v>
      </c>
      <c r="C96" s="12">
        <f>住所別人口集計表!G237</f>
        <v>5</v>
      </c>
      <c r="D96" s="12">
        <f t="shared" si="6"/>
        <v>11</v>
      </c>
      <c r="E96" s="12">
        <f>SUM(住所別人口集計表!M237,住所別人口集計表!O237)</f>
        <v>8</v>
      </c>
      <c r="F96" s="13" t="s">
        <v>277</v>
      </c>
      <c r="G96" s="12">
        <f>住所別人口集計表!D271</f>
        <v>20</v>
      </c>
      <c r="H96" s="12">
        <f>住所別人口集計表!G271</f>
        <v>31</v>
      </c>
      <c r="I96" s="12">
        <f t="shared" si="7"/>
        <v>51</v>
      </c>
      <c r="J96" s="12">
        <f>SUM(住所別人口集計表!M271,住所別人口集計表!O271)</f>
        <v>26</v>
      </c>
      <c r="K96" s="13" t="s">
        <v>307</v>
      </c>
      <c r="L96" s="12">
        <f>住所別人口集計表!D305</f>
        <v>31</v>
      </c>
      <c r="M96" s="12">
        <f>住所別人口集計表!G305</f>
        <v>38</v>
      </c>
      <c r="N96" s="12">
        <f t="shared" si="8"/>
        <v>69</v>
      </c>
      <c r="O96" s="12">
        <f>SUM(住所別人口集計表!M305,住所別人口集計表!O305)</f>
        <v>32</v>
      </c>
    </row>
    <row r="97" spans="1:15" s="4" customFormat="1" ht="15.95" customHeight="1" x14ac:dyDescent="0.15">
      <c r="A97" s="11" t="s">
        <v>248</v>
      </c>
      <c r="B97" s="12">
        <f>住所別人口集計表!D238</f>
        <v>33</v>
      </c>
      <c r="C97" s="12">
        <f>住所別人口集計表!G238</f>
        <v>31</v>
      </c>
      <c r="D97" s="12">
        <f t="shared" si="6"/>
        <v>64</v>
      </c>
      <c r="E97" s="12">
        <f>SUM(住所別人口集計表!M238,住所別人口集計表!O238)</f>
        <v>39</v>
      </c>
      <c r="F97" s="13" t="s">
        <v>278</v>
      </c>
      <c r="G97" s="12">
        <f>住所別人口集計表!D272</f>
        <v>25</v>
      </c>
      <c r="H97" s="12">
        <f>住所別人口集計表!G272</f>
        <v>31</v>
      </c>
      <c r="I97" s="12">
        <f t="shared" si="7"/>
        <v>56</v>
      </c>
      <c r="J97" s="12">
        <f>SUM(住所別人口集計表!M272,住所別人口集計表!O272)</f>
        <v>24</v>
      </c>
      <c r="K97" s="13" t="s">
        <v>308</v>
      </c>
      <c r="L97" s="12">
        <f>住所別人口集計表!D306</f>
        <v>10</v>
      </c>
      <c r="M97" s="12">
        <f>住所別人口集計表!G306</f>
        <v>17</v>
      </c>
      <c r="N97" s="12">
        <f t="shared" si="8"/>
        <v>27</v>
      </c>
      <c r="O97" s="12">
        <f>SUM(住所別人口集計表!M306,住所別人口集計表!O306)</f>
        <v>13</v>
      </c>
    </row>
    <row r="98" spans="1:15" s="4" customFormat="1" ht="15.95" customHeight="1" x14ac:dyDescent="0.15">
      <c r="A98" s="11" t="s">
        <v>249</v>
      </c>
      <c r="B98" s="12">
        <f>住所別人口集計表!D239</f>
        <v>8</v>
      </c>
      <c r="C98" s="12">
        <f>住所別人口集計表!G239</f>
        <v>2</v>
      </c>
      <c r="D98" s="12">
        <f t="shared" si="6"/>
        <v>10</v>
      </c>
      <c r="E98" s="12">
        <f>SUM(住所別人口集計表!M239,住所別人口集計表!O239)</f>
        <v>6</v>
      </c>
      <c r="F98" s="13" t="s">
        <v>279</v>
      </c>
      <c r="G98" s="12">
        <f>住所別人口集計表!D273</f>
        <v>55</v>
      </c>
      <c r="H98" s="12">
        <f>住所別人口集計表!G273</f>
        <v>58</v>
      </c>
      <c r="I98" s="12">
        <f t="shared" si="7"/>
        <v>113</v>
      </c>
      <c r="J98" s="12">
        <f>SUM(住所別人口集計表!M273,住所別人口集計表!O273)</f>
        <v>74</v>
      </c>
      <c r="K98" s="13" t="s">
        <v>309</v>
      </c>
      <c r="L98" s="12">
        <f>住所別人口集計表!D307</f>
        <v>10</v>
      </c>
      <c r="M98" s="12">
        <f>住所別人口集計表!G307</f>
        <v>5</v>
      </c>
      <c r="N98" s="12">
        <f t="shared" si="8"/>
        <v>15</v>
      </c>
      <c r="O98" s="12">
        <f>SUM(住所別人口集計表!M307,住所別人口集計表!O307)</f>
        <v>8</v>
      </c>
    </row>
    <row r="99" spans="1:15" s="4" customFormat="1" ht="15.95" customHeight="1" x14ac:dyDescent="0.15">
      <c r="A99" s="11" t="s">
        <v>250</v>
      </c>
      <c r="B99" s="12">
        <f>住所別人口集計表!D240</f>
        <v>30</v>
      </c>
      <c r="C99" s="12">
        <f>住所別人口集計表!G240</f>
        <v>21</v>
      </c>
      <c r="D99" s="12">
        <f t="shared" si="6"/>
        <v>51</v>
      </c>
      <c r="E99" s="12">
        <f>SUM(住所別人口集計表!M240,住所別人口集計表!O240)</f>
        <v>37</v>
      </c>
      <c r="F99" s="13" t="s">
        <v>280</v>
      </c>
      <c r="G99" s="12">
        <f>住所別人口集計表!D274</f>
        <v>26</v>
      </c>
      <c r="H99" s="12">
        <f>住所別人口集計表!G274</f>
        <v>46</v>
      </c>
      <c r="I99" s="12">
        <f t="shared" si="7"/>
        <v>72</v>
      </c>
      <c r="J99" s="12">
        <f>SUM(住所別人口集計表!M274,住所別人口集計表!O274)</f>
        <v>40</v>
      </c>
      <c r="K99" s="13" t="s">
        <v>310</v>
      </c>
      <c r="L99" s="12">
        <f>住所別人口集計表!D308</f>
        <v>10</v>
      </c>
      <c r="M99" s="12">
        <f>住所別人口集計表!G308</f>
        <v>26</v>
      </c>
      <c r="N99" s="12">
        <f t="shared" si="8"/>
        <v>36</v>
      </c>
      <c r="O99" s="12">
        <f>SUM(住所別人口集計表!M308,住所別人口集計表!O308)</f>
        <v>26</v>
      </c>
    </row>
    <row r="100" spans="1:15" s="4" customFormat="1" ht="15.95" customHeight="1" x14ac:dyDescent="0.15">
      <c r="A100" s="11" t="s">
        <v>251</v>
      </c>
      <c r="B100" s="12">
        <f>住所別人口集計表!D241</f>
        <v>2</v>
      </c>
      <c r="C100" s="12">
        <f>住所別人口集計表!G241</f>
        <v>3</v>
      </c>
      <c r="D100" s="12">
        <f t="shared" si="6"/>
        <v>5</v>
      </c>
      <c r="E100" s="12">
        <f>SUM(住所別人口集計表!M241,住所別人口集計表!O241)</f>
        <v>4</v>
      </c>
      <c r="F100" s="13" t="s">
        <v>281</v>
      </c>
      <c r="G100" s="12">
        <f>住所別人口集計表!D275</f>
        <v>35</v>
      </c>
      <c r="H100" s="12">
        <f>住所別人口集計表!G275</f>
        <v>14</v>
      </c>
      <c r="I100" s="12">
        <f t="shared" si="7"/>
        <v>49</v>
      </c>
      <c r="J100" s="12">
        <f>SUM(住所別人口集計表!M275,住所別人口集計表!O275)</f>
        <v>36</v>
      </c>
      <c r="K100" s="13" t="s">
        <v>311</v>
      </c>
      <c r="L100" s="12">
        <f>住所別人口集計表!D309</f>
        <v>14</v>
      </c>
      <c r="M100" s="12">
        <f>住所別人口集計表!G309</f>
        <v>15</v>
      </c>
      <c r="N100" s="12">
        <f t="shared" si="8"/>
        <v>29</v>
      </c>
      <c r="O100" s="12">
        <f>SUM(住所別人口集計表!M309,住所別人口集計表!O309)</f>
        <v>11</v>
      </c>
    </row>
    <row r="101" spans="1:15" s="4" customFormat="1" ht="15.95" customHeight="1" x14ac:dyDescent="0.15">
      <c r="A101" s="11" t="s">
        <v>252</v>
      </c>
      <c r="B101" s="12">
        <f>住所別人口集計表!D242</f>
        <v>4</v>
      </c>
      <c r="C101" s="12">
        <f>住所別人口集計表!G242</f>
        <v>6</v>
      </c>
      <c r="D101" s="12">
        <f t="shared" si="6"/>
        <v>10</v>
      </c>
      <c r="E101" s="12">
        <f>SUM(住所別人口集計表!M242,住所別人口集計表!O242)</f>
        <v>4</v>
      </c>
      <c r="F101" s="13" t="s">
        <v>282</v>
      </c>
      <c r="G101" s="12">
        <f>住所別人口集計表!D276</f>
        <v>15</v>
      </c>
      <c r="H101" s="12">
        <f>住所別人口集計表!G276</f>
        <v>26</v>
      </c>
      <c r="I101" s="12">
        <f t="shared" si="7"/>
        <v>41</v>
      </c>
      <c r="J101" s="12">
        <f>SUM(住所別人口集計表!M276,住所別人口集計表!O276)</f>
        <v>18</v>
      </c>
      <c r="K101" s="13" t="s">
        <v>312</v>
      </c>
      <c r="L101" s="12">
        <f>住所別人口集計表!D310</f>
        <v>4</v>
      </c>
      <c r="M101" s="12">
        <f>住所別人口集計表!G310</f>
        <v>4</v>
      </c>
      <c r="N101" s="12">
        <f t="shared" si="8"/>
        <v>8</v>
      </c>
      <c r="O101" s="12">
        <f>SUM(住所別人口集計表!M310,住所別人口集計表!O310)</f>
        <v>4</v>
      </c>
    </row>
    <row r="102" spans="1:15" s="4" customFormat="1" ht="15.95" customHeight="1" x14ac:dyDescent="0.15">
      <c r="A102" s="14" t="s">
        <v>253</v>
      </c>
      <c r="B102" s="15">
        <f>住所別人口集計表!D243</f>
        <v>1</v>
      </c>
      <c r="C102" s="15" t="str">
        <f>住所別人口集計表!G243</f>
        <v xml:space="preserve">      </v>
      </c>
      <c r="D102" s="15">
        <f t="shared" si="6"/>
        <v>1</v>
      </c>
      <c r="E102" s="15">
        <f>SUM(住所別人口集計表!M243,住所別人口集計表!O243)</f>
        <v>1</v>
      </c>
      <c r="F102" s="16" t="s">
        <v>283</v>
      </c>
      <c r="G102" s="15">
        <f>住所別人口集計表!D277</f>
        <v>29</v>
      </c>
      <c r="H102" s="15">
        <f>住所別人口集計表!G277</f>
        <v>40</v>
      </c>
      <c r="I102" s="15">
        <f t="shared" si="7"/>
        <v>69</v>
      </c>
      <c r="J102" s="15">
        <f>SUM(住所別人口集計表!M277,住所別人口集計表!O277)</f>
        <v>26</v>
      </c>
      <c r="K102" s="16" t="s">
        <v>313</v>
      </c>
      <c r="L102" s="15" t="str">
        <f>住所別人口集計表!D311</f>
        <v xml:space="preserve">      </v>
      </c>
      <c r="M102" s="15" t="str">
        <f>住所別人口集計表!G311</f>
        <v xml:space="preserve">      </v>
      </c>
      <c r="N102" s="15">
        <f t="shared" si="8"/>
        <v>0</v>
      </c>
      <c r="O102" s="15">
        <f>SUM(住所別人口集計表!M311,住所別人口集計表!O311)</f>
        <v>0</v>
      </c>
    </row>
    <row r="103" spans="1:15" ht="17.25" x14ac:dyDescent="0.15">
      <c r="A103" s="19" t="str">
        <f>A69</f>
        <v>北海道岩見沢市　　　　　　　　　　　　　</v>
      </c>
      <c r="E103" s="2" t="str">
        <f>E69</f>
        <v>住所別人口及び世帯数統計表</v>
      </c>
      <c r="F103" s="2"/>
      <c r="G103" s="2"/>
      <c r="H103" s="2"/>
      <c r="I103" s="2"/>
      <c r="J103" s="2"/>
      <c r="K103" s="4"/>
      <c r="N103" s="5"/>
      <c r="O103" s="3" t="s">
        <v>889</v>
      </c>
    </row>
    <row r="104" spans="1:15" x14ac:dyDescent="0.15">
      <c r="K104" s="17" t="str">
        <f>K70</f>
        <v xml:space="preserve">令和　２年　９月分　　　　             </v>
      </c>
      <c r="L104" s="17" t="str">
        <f>L70</f>
        <v>令和　２年１０月　２日           作成</v>
      </c>
      <c r="M104" s="18"/>
      <c r="N104" s="17"/>
      <c r="O104" s="3" t="str">
        <f>O70</f>
        <v>（日本人）</v>
      </c>
    </row>
    <row r="106" spans="1:15" s="4" customFormat="1" ht="15.95" customHeight="1" x14ac:dyDescent="0.15">
      <c r="A106" s="6" t="s">
        <v>905</v>
      </c>
      <c r="B106" s="6" t="s">
        <v>2</v>
      </c>
      <c r="C106" s="6" t="s">
        <v>3</v>
      </c>
      <c r="D106" s="6" t="s">
        <v>4</v>
      </c>
      <c r="E106" s="6" t="s">
        <v>5</v>
      </c>
      <c r="F106" s="7" t="s">
        <v>905</v>
      </c>
      <c r="G106" s="6" t="s">
        <v>2</v>
      </c>
      <c r="H106" s="6" t="s">
        <v>3</v>
      </c>
      <c r="I106" s="6" t="s">
        <v>4</v>
      </c>
      <c r="J106" s="6" t="s">
        <v>5</v>
      </c>
      <c r="K106" s="7" t="s">
        <v>905</v>
      </c>
      <c r="L106" s="6" t="s">
        <v>2</v>
      </c>
      <c r="M106" s="6" t="s">
        <v>3</v>
      </c>
      <c r="N106" s="6" t="s">
        <v>4</v>
      </c>
      <c r="O106" s="6" t="s">
        <v>5</v>
      </c>
    </row>
    <row r="107" spans="1:15" s="4" customFormat="1" ht="15.95" customHeight="1" x14ac:dyDescent="0.15">
      <c r="A107" s="8" t="s">
        <v>314</v>
      </c>
      <c r="B107" s="9">
        <f>住所別人口集計表!D312</f>
        <v>14</v>
      </c>
      <c r="C107" s="9">
        <f>住所別人口集計表!G312</f>
        <v>13</v>
      </c>
      <c r="D107" s="9">
        <f>SUM(B107:C107)</f>
        <v>27</v>
      </c>
      <c r="E107" s="9">
        <f>SUM(住所別人口集計表!M312,住所別人口集計表!O312)</f>
        <v>21</v>
      </c>
      <c r="F107" s="10" t="s">
        <v>344</v>
      </c>
      <c r="G107" s="9">
        <f>住所別人口集計表!D346</f>
        <v>38</v>
      </c>
      <c r="H107" s="9">
        <f>住所別人口集計表!G346</f>
        <v>45</v>
      </c>
      <c r="I107" s="9">
        <f>SUM(G107:H107)</f>
        <v>83</v>
      </c>
      <c r="J107" s="9">
        <f>SUM(住所別人口集計表!M346,住所別人口集計表!O346)</f>
        <v>44</v>
      </c>
      <c r="K107" s="10" t="s">
        <v>374</v>
      </c>
      <c r="L107" s="9">
        <f>住所別人口集計表!D380</f>
        <v>11</v>
      </c>
      <c r="M107" s="9">
        <f>住所別人口集計表!G380</f>
        <v>4</v>
      </c>
      <c r="N107" s="9">
        <f>SUM(L107:M107)</f>
        <v>15</v>
      </c>
      <c r="O107" s="9">
        <f>SUM(住所別人口集計表!M380,住所別人口集計表!O380)</f>
        <v>11</v>
      </c>
    </row>
    <row r="108" spans="1:15" s="4" customFormat="1" ht="15.95" customHeight="1" x14ac:dyDescent="0.15">
      <c r="A108" s="11" t="s">
        <v>315</v>
      </c>
      <c r="B108" s="12">
        <f>住所別人口集計表!D313</f>
        <v>13</v>
      </c>
      <c r="C108" s="12">
        <f>住所別人口集計表!G313</f>
        <v>19</v>
      </c>
      <c r="D108" s="12">
        <f t="shared" ref="D108:D136" si="9">SUM(B108:C108)</f>
        <v>32</v>
      </c>
      <c r="E108" s="12">
        <f>SUM(住所別人口集計表!M313,住所別人口集計表!O313)</f>
        <v>23</v>
      </c>
      <c r="F108" s="13" t="s">
        <v>345</v>
      </c>
      <c r="G108" s="12">
        <f>住所別人口集計表!D347</f>
        <v>40</v>
      </c>
      <c r="H108" s="12">
        <f>住所別人口集計表!G347</f>
        <v>66</v>
      </c>
      <c r="I108" s="12">
        <f t="shared" ref="I108:I136" si="10">SUM(G108:H108)</f>
        <v>106</v>
      </c>
      <c r="J108" s="12">
        <f>SUM(住所別人口集計表!M347,住所別人口集計表!O347)</f>
        <v>61</v>
      </c>
      <c r="K108" s="13" t="s">
        <v>375</v>
      </c>
      <c r="L108" s="12">
        <f>住所別人口集計表!D381</f>
        <v>14</v>
      </c>
      <c r="M108" s="12">
        <f>住所別人口集計表!G381</f>
        <v>15</v>
      </c>
      <c r="N108" s="12">
        <f t="shared" ref="N108:N136" si="11">SUM(L108:M108)</f>
        <v>29</v>
      </c>
      <c r="O108" s="12">
        <f>SUM(住所別人口集計表!M381,住所別人口集計表!O381)</f>
        <v>19</v>
      </c>
    </row>
    <row r="109" spans="1:15" s="4" customFormat="1" ht="15.95" customHeight="1" x14ac:dyDescent="0.15">
      <c r="A109" s="11" t="s">
        <v>316</v>
      </c>
      <c r="B109" s="12">
        <f>住所別人口集計表!D314</f>
        <v>25</v>
      </c>
      <c r="C109" s="12">
        <f>住所別人口集計表!G314</f>
        <v>34</v>
      </c>
      <c r="D109" s="12">
        <f t="shared" si="9"/>
        <v>59</v>
      </c>
      <c r="E109" s="12">
        <f>SUM(住所別人口集計表!M314,住所別人口集計表!O314)</f>
        <v>36</v>
      </c>
      <c r="F109" s="13" t="s">
        <v>346</v>
      </c>
      <c r="G109" s="12">
        <f>住所別人口集計表!D348</f>
        <v>21</v>
      </c>
      <c r="H109" s="12">
        <f>住所別人口集計表!G348</f>
        <v>30</v>
      </c>
      <c r="I109" s="12">
        <f t="shared" si="10"/>
        <v>51</v>
      </c>
      <c r="J109" s="12">
        <f>SUM(住所別人口集計表!M348,住所別人口集計表!O348)</f>
        <v>22</v>
      </c>
      <c r="K109" s="13" t="s">
        <v>376</v>
      </c>
      <c r="L109" s="12">
        <f>住所別人口集計表!D382</f>
        <v>1</v>
      </c>
      <c r="M109" s="12">
        <f>住所別人口集計表!G382</f>
        <v>2</v>
      </c>
      <c r="N109" s="12">
        <f t="shared" si="11"/>
        <v>3</v>
      </c>
      <c r="O109" s="12">
        <f>SUM(住所別人口集計表!M382,住所別人口集計表!O382)</f>
        <v>1</v>
      </c>
    </row>
    <row r="110" spans="1:15" s="4" customFormat="1" ht="15.95" customHeight="1" x14ac:dyDescent="0.15">
      <c r="A110" s="11" t="s">
        <v>317</v>
      </c>
      <c r="B110" s="12">
        <f>住所別人口集計表!D315</f>
        <v>8</v>
      </c>
      <c r="C110" s="12">
        <f>住所別人口集計表!G315</f>
        <v>5</v>
      </c>
      <c r="D110" s="12">
        <f t="shared" si="9"/>
        <v>13</v>
      </c>
      <c r="E110" s="12">
        <f>SUM(住所別人口集計表!M315,住所別人口集計表!O315)</f>
        <v>7</v>
      </c>
      <c r="F110" s="13" t="s">
        <v>347</v>
      </c>
      <c r="G110" s="12">
        <f>住所別人口集計表!D349</f>
        <v>13</v>
      </c>
      <c r="H110" s="12">
        <f>住所別人口集計表!G349</f>
        <v>18</v>
      </c>
      <c r="I110" s="12">
        <f t="shared" si="10"/>
        <v>31</v>
      </c>
      <c r="J110" s="12">
        <f>SUM(住所別人口集計表!M349,住所別人口集計表!O349)</f>
        <v>17</v>
      </c>
      <c r="K110" s="13" t="s">
        <v>377</v>
      </c>
      <c r="L110" s="12">
        <f>住所別人口集計表!D383</f>
        <v>24</v>
      </c>
      <c r="M110" s="12">
        <f>住所別人口集計表!G383</f>
        <v>39</v>
      </c>
      <c r="N110" s="12">
        <f t="shared" si="11"/>
        <v>63</v>
      </c>
      <c r="O110" s="12">
        <f>SUM(住所別人口集計表!M383,住所別人口集計表!O383)</f>
        <v>30</v>
      </c>
    </row>
    <row r="111" spans="1:15" s="4" customFormat="1" ht="15.95" customHeight="1" x14ac:dyDescent="0.15">
      <c r="A111" s="11" t="s">
        <v>318</v>
      </c>
      <c r="B111" s="12">
        <f>住所別人口集計表!D316</f>
        <v>5</v>
      </c>
      <c r="C111" s="12">
        <f>住所別人口集計表!G316</f>
        <v>10</v>
      </c>
      <c r="D111" s="12">
        <f t="shared" si="9"/>
        <v>15</v>
      </c>
      <c r="E111" s="12">
        <f>SUM(住所別人口集計表!M316,住所別人口集計表!O316)</f>
        <v>9</v>
      </c>
      <c r="F111" s="13" t="s">
        <v>348</v>
      </c>
      <c r="G111" s="12">
        <f>住所別人口集計表!D350</f>
        <v>4</v>
      </c>
      <c r="H111" s="12">
        <f>住所別人口集計表!G350</f>
        <v>6</v>
      </c>
      <c r="I111" s="12">
        <f t="shared" si="10"/>
        <v>10</v>
      </c>
      <c r="J111" s="12">
        <f>SUM(住所別人口集計表!M350,住所別人口集計表!O350)</f>
        <v>3</v>
      </c>
      <c r="K111" s="13" t="s">
        <v>378</v>
      </c>
      <c r="L111" s="12">
        <f>住所別人口集計表!D384</f>
        <v>31</v>
      </c>
      <c r="M111" s="12">
        <f>住所別人口集計表!G384</f>
        <v>28</v>
      </c>
      <c r="N111" s="12">
        <f t="shared" si="11"/>
        <v>59</v>
      </c>
      <c r="O111" s="12">
        <f>SUM(住所別人口集計表!M384,住所別人口集計表!O384)</f>
        <v>35</v>
      </c>
    </row>
    <row r="112" spans="1:15" s="4" customFormat="1" ht="15.95" customHeight="1" x14ac:dyDescent="0.15">
      <c r="A112" s="11" t="s">
        <v>319</v>
      </c>
      <c r="B112" s="12">
        <f>住所別人口集計表!D317</f>
        <v>22</v>
      </c>
      <c r="C112" s="12">
        <f>住所別人口集計表!G317</f>
        <v>19</v>
      </c>
      <c r="D112" s="12">
        <f t="shared" si="9"/>
        <v>41</v>
      </c>
      <c r="E112" s="12">
        <f>SUM(住所別人口集計表!M317,住所別人口集計表!O317)</f>
        <v>29</v>
      </c>
      <c r="F112" s="13" t="s">
        <v>349</v>
      </c>
      <c r="G112" s="12">
        <f>住所別人口集計表!D351</f>
        <v>32</v>
      </c>
      <c r="H112" s="12">
        <f>住所別人口集計表!G351</f>
        <v>41</v>
      </c>
      <c r="I112" s="12">
        <f t="shared" si="10"/>
        <v>73</v>
      </c>
      <c r="J112" s="12">
        <f>SUM(住所別人口集計表!M351,住所別人口集計表!O351)</f>
        <v>37</v>
      </c>
      <c r="K112" s="13" t="s">
        <v>379</v>
      </c>
      <c r="L112" s="12">
        <f>住所別人口集計表!D389</f>
        <v>10</v>
      </c>
      <c r="M112" s="12">
        <f>住所別人口集計表!G389</f>
        <v>10</v>
      </c>
      <c r="N112" s="12">
        <f t="shared" si="11"/>
        <v>20</v>
      </c>
      <c r="O112" s="12">
        <f>SUM(住所別人口集計表!M389,住所別人口集計表!O389)</f>
        <v>18</v>
      </c>
    </row>
    <row r="113" spans="1:15" s="4" customFormat="1" ht="15.95" customHeight="1" x14ac:dyDescent="0.15">
      <c r="A113" s="11" t="s">
        <v>320</v>
      </c>
      <c r="B113" s="12" t="str">
        <f>住所別人口集計表!D318</f>
        <v xml:space="preserve">      </v>
      </c>
      <c r="C113" s="12" t="str">
        <f>住所別人口集計表!G318</f>
        <v xml:space="preserve">      </v>
      </c>
      <c r="D113" s="12">
        <f t="shared" si="9"/>
        <v>0</v>
      </c>
      <c r="E113" s="12">
        <f>SUM(住所別人口集計表!M318,住所別人口集計表!O318)</f>
        <v>0</v>
      </c>
      <c r="F113" s="13" t="s">
        <v>350</v>
      </c>
      <c r="G113" s="12" t="str">
        <f>住所別人口集計表!D352</f>
        <v xml:space="preserve">      </v>
      </c>
      <c r="H113" s="12" t="str">
        <f>住所別人口集計表!G352</f>
        <v xml:space="preserve">      </v>
      </c>
      <c r="I113" s="12">
        <f t="shared" si="10"/>
        <v>0</v>
      </c>
      <c r="J113" s="12">
        <f>SUM(住所別人口集計表!M352,住所別人口集計表!O352)</f>
        <v>0</v>
      </c>
      <c r="K113" s="13" t="s">
        <v>380</v>
      </c>
      <c r="L113" s="12">
        <f>住所別人口集計表!D390</f>
        <v>30</v>
      </c>
      <c r="M113" s="12">
        <f>住所別人口集計表!G390</f>
        <v>36</v>
      </c>
      <c r="N113" s="12">
        <f t="shared" si="11"/>
        <v>66</v>
      </c>
      <c r="O113" s="12">
        <f>SUM(住所別人口集計表!M390,住所別人口集計表!O390)</f>
        <v>41</v>
      </c>
    </row>
    <row r="114" spans="1:15" s="4" customFormat="1" ht="15.95" customHeight="1" x14ac:dyDescent="0.15">
      <c r="A114" s="11" t="s">
        <v>321</v>
      </c>
      <c r="B114" s="12">
        <f>住所別人口集計表!D319</f>
        <v>19</v>
      </c>
      <c r="C114" s="12">
        <f>住所別人口集計表!G319</f>
        <v>28</v>
      </c>
      <c r="D114" s="12">
        <f t="shared" si="9"/>
        <v>47</v>
      </c>
      <c r="E114" s="12">
        <f>SUM(住所別人口集計表!M319,住所別人口集計表!O319)</f>
        <v>27</v>
      </c>
      <c r="F114" s="13" t="s">
        <v>351</v>
      </c>
      <c r="G114" s="12" t="str">
        <f>住所別人口集計表!D357</f>
        <v xml:space="preserve">      </v>
      </c>
      <c r="H114" s="12" t="str">
        <f>住所別人口集計表!G357</f>
        <v xml:space="preserve">      </v>
      </c>
      <c r="I114" s="12">
        <f t="shared" si="10"/>
        <v>0</v>
      </c>
      <c r="J114" s="12">
        <f>SUM(住所別人口集計表!M357,住所別人口集計表!O357)</f>
        <v>0</v>
      </c>
      <c r="K114" s="13" t="s">
        <v>381</v>
      </c>
      <c r="L114" s="12">
        <f>住所別人口集計表!D391</f>
        <v>55</v>
      </c>
      <c r="M114" s="12">
        <f>住所別人口集計表!G391</f>
        <v>59</v>
      </c>
      <c r="N114" s="12">
        <f t="shared" si="11"/>
        <v>114</v>
      </c>
      <c r="O114" s="12">
        <f>SUM(住所別人口集計表!M391,住所別人口集計表!O391)</f>
        <v>76</v>
      </c>
    </row>
    <row r="115" spans="1:15" s="4" customFormat="1" ht="15.95" customHeight="1" x14ac:dyDescent="0.15">
      <c r="A115" s="11" t="s">
        <v>322</v>
      </c>
      <c r="B115" s="12">
        <f>住所別人口集計表!D320</f>
        <v>46</v>
      </c>
      <c r="C115" s="12">
        <f>住所別人口集計表!G320</f>
        <v>68</v>
      </c>
      <c r="D115" s="12">
        <f t="shared" si="9"/>
        <v>114</v>
      </c>
      <c r="E115" s="12">
        <f>SUM(住所別人口集計表!M320,住所別人口集計表!O320)</f>
        <v>61</v>
      </c>
      <c r="F115" s="13" t="s">
        <v>352</v>
      </c>
      <c r="G115" s="12" t="str">
        <f>住所別人口集計表!D358</f>
        <v xml:space="preserve">      </v>
      </c>
      <c r="H115" s="12" t="str">
        <f>住所別人口集計表!G358</f>
        <v xml:space="preserve">      </v>
      </c>
      <c r="I115" s="12">
        <f t="shared" si="10"/>
        <v>0</v>
      </c>
      <c r="J115" s="12">
        <f>SUM(住所別人口集計表!M358,住所別人口集計表!O358)</f>
        <v>0</v>
      </c>
      <c r="K115" s="13" t="s">
        <v>382</v>
      </c>
      <c r="L115" s="12">
        <f>住所別人口集計表!D392</f>
        <v>29</v>
      </c>
      <c r="M115" s="12">
        <f>住所別人口集計表!G392</f>
        <v>34</v>
      </c>
      <c r="N115" s="12">
        <f t="shared" si="11"/>
        <v>63</v>
      </c>
      <c r="O115" s="12">
        <f>SUM(住所別人口集計表!M392,住所別人口集計表!O392)</f>
        <v>30</v>
      </c>
    </row>
    <row r="116" spans="1:15" s="4" customFormat="1" ht="15.95" customHeight="1" x14ac:dyDescent="0.15">
      <c r="A116" s="11" t="s">
        <v>323</v>
      </c>
      <c r="B116" s="12">
        <f>住所別人口集計表!D325</f>
        <v>13</v>
      </c>
      <c r="C116" s="12">
        <f>住所別人口集計表!G325</f>
        <v>20</v>
      </c>
      <c r="D116" s="12">
        <f t="shared" si="9"/>
        <v>33</v>
      </c>
      <c r="E116" s="12">
        <f>SUM(住所別人口集計表!M325,住所別人口集計表!O325)</f>
        <v>17</v>
      </c>
      <c r="F116" s="13" t="s">
        <v>353</v>
      </c>
      <c r="G116" s="12">
        <f>住所別人口集計表!D359</f>
        <v>3</v>
      </c>
      <c r="H116" s="12">
        <f>住所別人口集計表!G359</f>
        <v>4</v>
      </c>
      <c r="I116" s="12">
        <f t="shared" si="10"/>
        <v>7</v>
      </c>
      <c r="J116" s="12">
        <f>SUM(住所別人口集計表!M359,住所別人口集計表!O359)</f>
        <v>5</v>
      </c>
      <c r="K116" s="13" t="s">
        <v>383</v>
      </c>
      <c r="L116" s="12">
        <f>住所別人口集計表!D393</f>
        <v>32</v>
      </c>
      <c r="M116" s="12">
        <f>住所別人口集計表!G393</f>
        <v>47</v>
      </c>
      <c r="N116" s="12">
        <f t="shared" si="11"/>
        <v>79</v>
      </c>
      <c r="O116" s="12">
        <f>SUM(住所別人口集計表!M393,住所別人口集計表!O393)</f>
        <v>45</v>
      </c>
    </row>
    <row r="117" spans="1:15" s="4" customFormat="1" ht="15.95" customHeight="1" x14ac:dyDescent="0.15">
      <c r="A117" s="11" t="s">
        <v>324</v>
      </c>
      <c r="B117" s="12">
        <f>住所別人口集計表!D326</f>
        <v>13</v>
      </c>
      <c r="C117" s="12">
        <f>住所別人口集計表!G326</f>
        <v>17</v>
      </c>
      <c r="D117" s="12">
        <f t="shared" si="9"/>
        <v>30</v>
      </c>
      <c r="E117" s="12">
        <f>SUM(住所別人口集計表!M326,住所別人口集計表!O326)</f>
        <v>14</v>
      </c>
      <c r="F117" s="13" t="s">
        <v>354</v>
      </c>
      <c r="G117" s="12" t="str">
        <f>住所別人口集計表!D360</f>
        <v xml:space="preserve">      </v>
      </c>
      <c r="H117" s="12" t="str">
        <f>住所別人口集計表!G360</f>
        <v xml:space="preserve">      </v>
      </c>
      <c r="I117" s="12">
        <f t="shared" si="10"/>
        <v>0</v>
      </c>
      <c r="J117" s="12">
        <f>SUM(住所別人口集計表!M360,住所別人口集計表!O360)</f>
        <v>0</v>
      </c>
      <c r="K117" s="13" t="s">
        <v>384</v>
      </c>
      <c r="L117" s="12">
        <f>住所別人口集計表!D394</f>
        <v>39</v>
      </c>
      <c r="M117" s="12">
        <f>住所別人口集計表!G394</f>
        <v>57</v>
      </c>
      <c r="N117" s="12">
        <f t="shared" si="11"/>
        <v>96</v>
      </c>
      <c r="O117" s="12">
        <f>SUM(住所別人口集計表!M394,住所別人口集計表!O394)</f>
        <v>46</v>
      </c>
    </row>
    <row r="118" spans="1:15" s="4" customFormat="1" ht="15.95" customHeight="1" x14ac:dyDescent="0.15">
      <c r="A118" s="11" t="s">
        <v>325</v>
      </c>
      <c r="B118" s="12">
        <f>住所別人口集計表!D327</f>
        <v>56</v>
      </c>
      <c r="C118" s="12">
        <f>住所別人口集計表!G327</f>
        <v>65</v>
      </c>
      <c r="D118" s="12">
        <f t="shared" si="9"/>
        <v>121</v>
      </c>
      <c r="E118" s="12">
        <f>SUM(住所別人口集計表!M327,住所別人口集計表!O327)</f>
        <v>63</v>
      </c>
      <c r="F118" s="13" t="s">
        <v>355</v>
      </c>
      <c r="G118" s="12">
        <f>住所別人口集計表!D361</f>
        <v>5</v>
      </c>
      <c r="H118" s="12">
        <f>住所別人口集計表!G361</f>
        <v>7</v>
      </c>
      <c r="I118" s="12">
        <f t="shared" si="10"/>
        <v>12</v>
      </c>
      <c r="J118" s="12">
        <f>SUM(住所別人口集計表!M361,住所別人口集計表!O361)</f>
        <v>8</v>
      </c>
      <c r="K118" s="13" t="s">
        <v>385</v>
      </c>
      <c r="L118" s="12">
        <f>住所別人口集計表!D395</f>
        <v>46</v>
      </c>
      <c r="M118" s="12">
        <f>住所別人口集計表!G395</f>
        <v>43</v>
      </c>
      <c r="N118" s="12">
        <f t="shared" si="11"/>
        <v>89</v>
      </c>
      <c r="O118" s="12">
        <f>SUM(住所別人口集計表!M395,住所別人口集計表!O395)</f>
        <v>49</v>
      </c>
    </row>
    <row r="119" spans="1:15" s="4" customFormat="1" ht="15.95" customHeight="1" x14ac:dyDescent="0.15">
      <c r="A119" s="11" t="s">
        <v>326</v>
      </c>
      <c r="B119" s="12">
        <f>住所別人口集計表!D328</f>
        <v>45</v>
      </c>
      <c r="C119" s="12">
        <f>住所別人口集計表!G328</f>
        <v>51</v>
      </c>
      <c r="D119" s="12">
        <f t="shared" si="9"/>
        <v>96</v>
      </c>
      <c r="E119" s="12">
        <f>SUM(住所別人口集計表!M328,住所別人口集計表!O328)</f>
        <v>52</v>
      </c>
      <c r="F119" s="13" t="s">
        <v>356</v>
      </c>
      <c r="G119" s="12">
        <f>住所別人口集計表!D362</f>
        <v>17</v>
      </c>
      <c r="H119" s="12">
        <f>住所別人口集計表!G362</f>
        <v>18</v>
      </c>
      <c r="I119" s="12">
        <f t="shared" si="10"/>
        <v>35</v>
      </c>
      <c r="J119" s="12">
        <f>SUM(住所別人口集計表!M362,住所別人口集計表!O362)</f>
        <v>23</v>
      </c>
      <c r="K119" s="13" t="s">
        <v>386</v>
      </c>
      <c r="L119" s="12">
        <f>住所別人口集計表!D396</f>
        <v>55</v>
      </c>
      <c r="M119" s="12">
        <f>住所別人口集計表!G396</f>
        <v>54</v>
      </c>
      <c r="N119" s="12">
        <f t="shared" si="11"/>
        <v>109</v>
      </c>
      <c r="O119" s="12">
        <f>SUM(住所別人口集計表!M396,住所別人口集計表!O396)</f>
        <v>67</v>
      </c>
    </row>
    <row r="120" spans="1:15" s="4" customFormat="1" ht="15.95" customHeight="1" x14ac:dyDescent="0.15">
      <c r="A120" s="11" t="s">
        <v>327</v>
      </c>
      <c r="B120" s="12">
        <f>住所別人口集計表!D329</f>
        <v>17</v>
      </c>
      <c r="C120" s="12">
        <f>住所別人口集計表!G329</f>
        <v>24</v>
      </c>
      <c r="D120" s="12">
        <f t="shared" si="9"/>
        <v>41</v>
      </c>
      <c r="E120" s="12">
        <f>SUM(住所別人口集計表!M329,住所別人口集計表!O329)</f>
        <v>27</v>
      </c>
      <c r="F120" s="13" t="s">
        <v>357</v>
      </c>
      <c r="G120" s="12">
        <f>住所別人口集計表!D363</f>
        <v>2</v>
      </c>
      <c r="H120" s="12">
        <f>住所別人口集計表!G363</f>
        <v>3</v>
      </c>
      <c r="I120" s="12">
        <f t="shared" si="10"/>
        <v>5</v>
      </c>
      <c r="J120" s="12">
        <f>SUM(住所別人口集計表!M363,住所別人口集計表!O363)</f>
        <v>3</v>
      </c>
      <c r="K120" s="13" t="s">
        <v>387</v>
      </c>
      <c r="L120" s="12">
        <f>住所別人口集計表!D397</f>
        <v>11</v>
      </c>
      <c r="M120" s="12">
        <f>住所別人口集計表!G397</f>
        <v>10</v>
      </c>
      <c r="N120" s="12">
        <f t="shared" si="11"/>
        <v>21</v>
      </c>
      <c r="O120" s="12">
        <f>SUM(住所別人口集計表!M397,住所別人口集計表!O397)</f>
        <v>11</v>
      </c>
    </row>
    <row r="121" spans="1:15" s="4" customFormat="1" ht="15.95" customHeight="1" x14ac:dyDescent="0.15">
      <c r="A121" s="11" t="s">
        <v>328</v>
      </c>
      <c r="B121" s="12">
        <f>住所別人口集計表!D330</f>
        <v>79</v>
      </c>
      <c r="C121" s="12">
        <f>住所別人口集計表!G330</f>
        <v>108</v>
      </c>
      <c r="D121" s="12">
        <f t="shared" si="9"/>
        <v>187</v>
      </c>
      <c r="E121" s="12">
        <f>SUM(住所別人口集計表!M330,住所別人口集計表!O330)</f>
        <v>115</v>
      </c>
      <c r="F121" s="13" t="s">
        <v>358</v>
      </c>
      <c r="G121" s="12">
        <f>住所別人口集計表!D364</f>
        <v>16</v>
      </c>
      <c r="H121" s="12">
        <f>住所別人口集計表!G364</f>
        <v>14</v>
      </c>
      <c r="I121" s="12">
        <f t="shared" si="10"/>
        <v>30</v>
      </c>
      <c r="J121" s="12">
        <f>SUM(住所別人口集計表!M364,住所別人口集計表!O364)</f>
        <v>17</v>
      </c>
      <c r="K121" s="13" t="s">
        <v>388</v>
      </c>
      <c r="L121" s="12">
        <f>住所別人口集計表!D398</f>
        <v>16</v>
      </c>
      <c r="M121" s="12">
        <f>住所別人口集計表!G398</f>
        <v>17</v>
      </c>
      <c r="N121" s="12">
        <f t="shared" si="11"/>
        <v>33</v>
      </c>
      <c r="O121" s="12">
        <f>SUM(住所別人口集計表!M398,住所別人口集計表!O398)</f>
        <v>27</v>
      </c>
    </row>
    <row r="122" spans="1:15" s="4" customFormat="1" ht="15.95" customHeight="1" x14ac:dyDescent="0.15">
      <c r="A122" s="11" t="s">
        <v>329</v>
      </c>
      <c r="B122" s="12">
        <f>住所別人口集計表!D331</f>
        <v>44</v>
      </c>
      <c r="C122" s="12">
        <f>住所別人口集計表!G331</f>
        <v>42</v>
      </c>
      <c r="D122" s="12">
        <f t="shared" si="9"/>
        <v>86</v>
      </c>
      <c r="E122" s="12">
        <f>SUM(住所別人口集計表!M331,住所別人口集計表!O331)</f>
        <v>50</v>
      </c>
      <c r="F122" s="13" t="s">
        <v>359</v>
      </c>
      <c r="G122" s="12">
        <f>住所別人口集計表!D365</f>
        <v>13</v>
      </c>
      <c r="H122" s="12">
        <f>住所別人口集計表!G365</f>
        <v>24</v>
      </c>
      <c r="I122" s="12">
        <f t="shared" si="10"/>
        <v>37</v>
      </c>
      <c r="J122" s="12">
        <f>SUM(住所別人口集計表!M365,住所別人口集計表!O365)</f>
        <v>19</v>
      </c>
      <c r="K122" s="13" t="s">
        <v>389</v>
      </c>
      <c r="L122" s="12">
        <f>住所別人口集計表!D399</f>
        <v>47</v>
      </c>
      <c r="M122" s="12">
        <f>住所別人口集計表!G399</f>
        <v>68</v>
      </c>
      <c r="N122" s="12">
        <f t="shared" si="11"/>
        <v>115</v>
      </c>
      <c r="O122" s="12">
        <f>SUM(住所別人口集計表!M399,住所別人口集計表!O399)</f>
        <v>58</v>
      </c>
    </row>
    <row r="123" spans="1:15" s="4" customFormat="1" ht="15.95" customHeight="1" x14ac:dyDescent="0.15">
      <c r="A123" s="11" t="s">
        <v>330</v>
      </c>
      <c r="B123" s="12">
        <f>住所別人口集計表!D332</f>
        <v>42</v>
      </c>
      <c r="C123" s="12">
        <f>住所別人口集計表!G332</f>
        <v>45</v>
      </c>
      <c r="D123" s="12">
        <f t="shared" si="9"/>
        <v>87</v>
      </c>
      <c r="E123" s="12">
        <f>SUM(住所別人口集計表!M332,住所別人口集計表!O332)</f>
        <v>41</v>
      </c>
      <c r="F123" s="13" t="s">
        <v>360</v>
      </c>
      <c r="G123" s="12">
        <f>住所別人口集計表!D366</f>
        <v>5</v>
      </c>
      <c r="H123" s="12">
        <f>住所別人口集計表!G366</f>
        <v>7</v>
      </c>
      <c r="I123" s="12">
        <f t="shared" si="10"/>
        <v>12</v>
      </c>
      <c r="J123" s="12">
        <f>SUM(住所別人口集計表!M366,住所別人口集計表!O366)</f>
        <v>8</v>
      </c>
      <c r="K123" s="13" t="s">
        <v>390</v>
      </c>
      <c r="L123" s="12">
        <f>住所別人口集計表!D400</f>
        <v>46</v>
      </c>
      <c r="M123" s="12">
        <f>住所別人口集計表!G400</f>
        <v>77</v>
      </c>
      <c r="N123" s="12">
        <f t="shared" si="11"/>
        <v>123</v>
      </c>
      <c r="O123" s="12">
        <f>SUM(住所別人口集計表!M400,住所別人口集計表!O400)</f>
        <v>64</v>
      </c>
    </row>
    <row r="124" spans="1:15" s="4" customFormat="1" ht="15.95" customHeight="1" x14ac:dyDescent="0.15">
      <c r="A124" s="11" t="s">
        <v>331</v>
      </c>
      <c r="B124" s="12" t="str">
        <f>住所別人口集計表!D333</f>
        <v xml:space="preserve">      </v>
      </c>
      <c r="C124" s="12" t="str">
        <f>住所別人口集計表!G333</f>
        <v xml:space="preserve">      </v>
      </c>
      <c r="D124" s="12">
        <f t="shared" si="9"/>
        <v>0</v>
      </c>
      <c r="E124" s="12">
        <f>SUM(住所別人口集計表!M333,住所別人口集計表!O333)</f>
        <v>0</v>
      </c>
      <c r="F124" s="13" t="s">
        <v>361</v>
      </c>
      <c r="G124" s="12" t="str">
        <f>住所別人口集計表!D367</f>
        <v xml:space="preserve">      </v>
      </c>
      <c r="H124" s="12" t="str">
        <f>住所別人口集計表!G367</f>
        <v xml:space="preserve">      </v>
      </c>
      <c r="I124" s="12">
        <f t="shared" si="10"/>
        <v>0</v>
      </c>
      <c r="J124" s="12">
        <f>SUM(住所別人口集計表!M367,住所別人口集計表!O367)</f>
        <v>0</v>
      </c>
      <c r="K124" s="13" t="s">
        <v>391</v>
      </c>
      <c r="L124" s="12">
        <f>住所別人口集計表!D401</f>
        <v>35</v>
      </c>
      <c r="M124" s="12">
        <f>住所別人口集計表!G401</f>
        <v>41</v>
      </c>
      <c r="N124" s="12">
        <f t="shared" si="11"/>
        <v>76</v>
      </c>
      <c r="O124" s="12">
        <f>SUM(住所別人口集計表!M401,住所別人口集計表!O401)</f>
        <v>42</v>
      </c>
    </row>
    <row r="125" spans="1:15" s="4" customFormat="1" ht="15.95" customHeight="1" x14ac:dyDescent="0.15">
      <c r="A125" s="11" t="s">
        <v>332</v>
      </c>
      <c r="B125" s="12">
        <f>住所別人口集計表!D334</f>
        <v>26</v>
      </c>
      <c r="C125" s="12">
        <f>住所別人口集計表!G334</f>
        <v>30</v>
      </c>
      <c r="D125" s="12">
        <f t="shared" si="9"/>
        <v>56</v>
      </c>
      <c r="E125" s="12">
        <f>SUM(住所別人口集計表!M334,住所別人口集計表!O334)</f>
        <v>32</v>
      </c>
      <c r="F125" s="13" t="s">
        <v>362</v>
      </c>
      <c r="G125" s="12">
        <f>住所別人口集計表!D368</f>
        <v>4</v>
      </c>
      <c r="H125" s="12">
        <f>住所別人口集計表!G368</f>
        <v>5</v>
      </c>
      <c r="I125" s="12">
        <f t="shared" si="10"/>
        <v>9</v>
      </c>
      <c r="J125" s="12">
        <f>SUM(住所別人口集計表!M368,住所別人口集計表!O368)</f>
        <v>6</v>
      </c>
      <c r="K125" s="13" t="s">
        <v>392</v>
      </c>
      <c r="L125" s="12">
        <f>住所別人口集計表!D402</f>
        <v>12</v>
      </c>
      <c r="M125" s="12">
        <f>住所別人口集計表!G402</f>
        <v>26</v>
      </c>
      <c r="N125" s="12">
        <f t="shared" si="11"/>
        <v>38</v>
      </c>
      <c r="O125" s="12">
        <f>SUM(住所別人口集計表!M402,住所別人口集計表!O402)</f>
        <v>27</v>
      </c>
    </row>
    <row r="126" spans="1:15" s="4" customFormat="1" ht="15.95" customHeight="1" x14ac:dyDescent="0.15">
      <c r="A126" s="11" t="s">
        <v>333</v>
      </c>
      <c r="B126" s="12">
        <f>住所別人口集計表!D335</f>
        <v>4</v>
      </c>
      <c r="C126" s="12">
        <f>住所別人口集計表!G335</f>
        <v>4</v>
      </c>
      <c r="D126" s="12">
        <f t="shared" si="9"/>
        <v>8</v>
      </c>
      <c r="E126" s="12">
        <f>SUM(住所別人口集計表!M335,住所別人口集計表!O335)</f>
        <v>4</v>
      </c>
      <c r="F126" s="13" t="s">
        <v>363</v>
      </c>
      <c r="G126" s="12">
        <f>住所別人口集計表!D369</f>
        <v>3</v>
      </c>
      <c r="H126" s="12">
        <f>住所別人口集計表!G369</f>
        <v>7</v>
      </c>
      <c r="I126" s="12">
        <f t="shared" si="10"/>
        <v>10</v>
      </c>
      <c r="J126" s="12">
        <f>SUM(住所別人口集計表!M369,住所別人口集計表!O369)</f>
        <v>10</v>
      </c>
      <c r="K126" s="13" t="s">
        <v>393</v>
      </c>
      <c r="L126" s="12">
        <f>住所別人口集計表!D403</f>
        <v>26</v>
      </c>
      <c r="M126" s="12">
        <f>住所別人口集計表!G403</f>
        <v>27</v>
      </c>
      <c r="N126" s="12">
        <f t="shared" si="11"/>
        <v>53</v>
      </c>
      <c r="O126" s="12">
        <f>SUM(住所別人口集計表!M403,住所別人口集計表!O403)</f>
        <v>22</v>
      </c>
    </row>
    <row r="127" spans="1:15" s="4" customFormat="1" ht="15.95" customHeight="1" x14ac:dyDescent="0.15">
      <c r="A127" s="11" t="s">
        <v>334</v>
      </c>
      <c r="B127" s="12">
        <f>住所別人口集計表!D336</f>
        <v>22</v>
      </c>
      <c r="C127" s="12">
        <f>住所別人口集計表!G336</f>
        <v>24</v>
      </c>
      <c r="D127" s="12">
        <f t="shared" si="9"/>
        <v>46</v>
      </c>
      <c r="E127" s="12">
        <f>SUM(住所別人口集計表!M336,住所別人口集計表!O336)</f>
        <v>16</v>
      </c>
      <c r="F127" s="13" t="s">
        <v>364</v>
      </c>
      <c r="G127" s="12">
        <f>住所別人口集計表!D370</f>
        <v>4</v>
      </c>
      <c r="H127" s="12">
        <f>住所別人口集計表!G370</f>
        <v>4</v>
      </c>
      <c r="I127" s="12">
        <f t="shared" si="10"/>
        <v>8</v>
      </c>
      <c r="J127" s="12">
        <f>SUM(住所別人口集計表!M370,住所別人口集計表!O370)</f>
        <v>4</v>
      </c>
      <c r="K127" s="13" t="s">
        <v>394</v>
      </c>
      <c r="L127" s="12">
        <f>住所別人口集計表!D404</f>
        <v>47</v>
      </c>
      <c r="M127" s="12">
        <f>住所別人口集計表!G404</f>
        <v>60</v>
      </c>
      <c r="N127" s="12">
        <f t="shared" si="11"/>
        <v>107</v>
      </c>
      <c r="O127" s="12">
        <f>SUM(住所別人口集計表!M404,住所別人口集計表!O404)</f>
        <v>49</v>
      </c>
    </row>
    <row r="128" spans="1:15" s="4" customFormat="1" ht="15.95" customHeight="1" x14ac:dyDescent="0.15">
      <c r="A128" s="11" t="s">
        <v>335</v>
      </c>
      <c r="B128" s="12" t="str">
        <f>住所別人口集計表!D337</f>
        <v xml:space="preserve">      </v>
      </c>
      <c r="C128" s="12" t="str">
        <f>住所別人口集計表!G337</f>
        <v xml:space="preserve">      </v>
      </c>
      <c r="D128" s="12">
        <f t="shared" si="9"/>
        <v>0</v>
      </c>
      <c r="E128" s="12">
        <f>SUM(住所別人口集計表!M337,住所別人口集計表!O337)</f>
        <v>0</v>
      </c>
      <c r="F128" s="13" t="s">
        <v>365</v>
      </c>
      <c r="G128" s="12" t="str">
        <f>住所別人口集計表!D371</f>
        <v xml:space="preserve">      </v>
      </c>
      <c r="H128" s="12" t="str">
        <f>住所別人口集計表!G371</f>
        <v xml:space="preserve">      </v>
      </c>
      <c r="I128" s="12">
        <f t="shared" si="10"/>
        <v>0</v>
      </c>
      <c r="J128" s="12">
        <f>SUM(住所別人口集計表!M371,住所別人口集計表!O371)</f>
        <v>0</v>
      </c>
      <c r="K128" s="13" t="s">
        <v>395</v>
      </c>
      <c r="L128" s="12">
        <f>住所別人口集計表!D405</f>
        <v>53</v>
      </c>
      <c r="M128" s="12">
        <f>住所別人口集計表!G405</f>
        <v>68</v>
      </c>
      <c r="N128" s="12">
        <f t="shared" si="11"/>
        <v>121</v>
      </c>
      <c r="O128" s="12">
        <f>SUM(住所別人口集計表!M405,住所別人口集計表!O405)</f>
        <v>45</v>
      </c>
    </row>
    <row r="129" spans="1:15" s="4" customFormat="1" ht="15.95" customHeight="1" x14ac:dyDescent="0.15">
      <c r="A129" s="11" t="s">
        <v>336</v>
      </c>
      <c r="B129" s="12" t="str">
        <f>住所別人口集計表!D338</f>
        <v xml:space="preserve">      </v>
      </c>
      <c r="C129" s="12" t="str">
        <f>住所別人口集計表!G338</f>
        <v xml:space="preserve">      </v>
      </c>
      <c r="D129" s="12">
        <f t="shared" si="9"/>
        <v>0</v>
      </c>
      <c r="E129" s="12">
        <f>SUM(住所別人口集計表!M338,住所別人口集計表!O338)</f>
        <v>0</v>
      </c>
      <c r="F129" s="13" t="s">
        <v>366</v>
      </c>
      <c r="G129" s="12">
        <f>住所別人口集計表!D372</f>
        <v>21</v>
      </c>
      <c r="H129" s="12">
        <f>住所別人口集計表!G372</f>
        <v>32</v>
      </c>
      <c r="I129" s="12">
        <f t="shared" si="10"/>
        <v>53</v>
      </c>
      <c r="J129" s="12">
        <f>SUM(住所別人口集計表!M372,住所別人口集計表!O372)</f>
        <v>28</v>
      </c>
      <c r="K129" s="13" t="s">
        <v>396</v>
      </c>
      <c r="L129" s="12">
        <f>住所別人口集計表!D406</f>
        <v>27</v>
      </c>
      <c r="M129" s="12">
        <f>住所別人口集計表!G406</f>
        <v>35</v>
      </c>
      <c r="N129" s="12">
        <f t="shared" si="11"/>
        <v>62</v>
      </c>
      <c r="O129" s="12">
        <f>SUM(住所別人口集計表!M406,住所別人口集計表!O406)</f>
        <v>38</v>
      </c>
    </row>
    <row r="130" spans="1:15" s="4" customFormat="1" ht="15.95" customHeight="1" x14ac:dyDescent="0.15">
      <c r="A130" s="11" t="s">
        <v>337</v>
      </c>
      <c r="B130" s="12">
        <f>住所別人口集計表!D339</f>
        <v>7</v>
      </c>
      <c r="C130" s="12">
        <f>住所別人口集計表!G339</f>
        <v>12</v>
      </c>
      <c r="D130" s="12">
        <f t="shared" si="9"/>
        <v>19</v>
      </c>
      <c r="E130" s="12">
        <f>SUM(住所別人口集計表!M339,住所別人口集計表!O339)</f>
        <v>10</v>
      </c>
      <c r="F130" s="13" t="s">
        <v>367</v>
      </c>
      <c r="G130" s="12">
        <f>住所別人口集計表!D373</f>
        <v>15</v>
      </c>
      <c r="H130" s="12">
        <f>住所別人口集計表!G373</f>
        <v>17</v>
      </c>
      <c r="I130" s="12">
        <f t="shared" si="10"/>
        <v>32</v>
      </c>
      <c r="J130" s="12">
        <f>SUM(住所別人口集計表!M373,住所別人口集計表!O373)</f>
        <v>22</v>
      </c>
      <c r="K130" s="13" t="s">
        <v>397</v>
      </c>
      <c r="L130" s="12">
        <f>住所別人口集計表!D407</f>
        <v>32</v>
      </c>
      <c r="M130" s="12">
        <f>住所別人口集計表!G407</f>
        <v>41</v>
      </c>
      <c r="N130" s="12">
        <f t="shared" si="11"/>
        <v>73</v>
      </c>
      <c r="O130" s="12">
        <f>SUM(住所別人口集計表!M407,住所別人口集計表!O407)</f>
        <v>41</v>
      </c>
    </row>
    <row r="131" spans="1:15" s="4" customFormat="1" ht="15.95" customHeight="1" x14ac:dyDescent="0.15">
      <c r="A131" s="11" t="s">
        <v>338</v>
      </c>
      <c r="B131" s="12">
        <f>住所別人口集計表!D340</f>
        <v>4</v>
      </c>
      <c r="C131" s="12">
        <f>住所別人口集計表!G340</f>
        <v>8</v>
      </c>
      <c r="D131" s="12">
        <f t="shared" si="9"/>
        <v>12</v>
      </c>
      <c r="E131" s="12">
        <f>SUM(住所別人口集計表!M340,住所別人口集計表!O340)</f>
        <v>12</v>
      </c>
      <c r="F131" s="13" t="s">
        <v>368</v>
      </c>
      <c r="G131" s="12">
        <f>住所別人口集計表!D374</f>
        <v>8</v>
      </c>
      <c r="H131" s="12">
        <f>住所別人口集計表!G374</f>
        <v>7</v>
      </c>
      <c r="I131" s="12">
        <f t="shared" si="10"/>
        <v>15</v>
      </c>
      <c r="J131" s="12">
        <f>SUM(住所別人口集計表!M374,住所別人口集計表!O374)</f>
        <v>8</v>
      </c>
      <c r="K131" s="13" t="s">
        <v>398</v>
      </c>
      <c r="L131" s="12">
        <f>住所別人口集計表!D408</f>
        <v>20</v>
      </c>
      <c r="M131" s="12">
        <f>住所別人口集計表!G408</f>
        <v>25</v>
      </c>
      <c r="N131" s="12">
        <f t="shared" si="11"/>
        <v>45</v>
      </c>
      <c r="O131" s="12">
        <f>SUM(住所別人口集計表!M408,住所別人口集計表!O408)</f>
        <v>23</v>
      </c>
    </row>
    <row r="132" spans="1:15" s="4" customFormat="1" ht="15.95" customHeight="1" x14ac:dyDescent="0.15">
      <c r="A132" s="11" t="s">
        <v>339</v>
      </c>
      <c r="B132" s="12">
        <f>住所別人口集計表!D341</f>
        <v>3</v>
      </c>
      <c r="C132" s="12">
        <f>住所別人口集計表!G341</f>
        <v>2</v>
      </c>
      <c r="D132" s="12">
        <f t="shared" si="9"/>
        <v>5</v>
      </c>
      <c r="E132" s="12">
        <f>SUM(住所別人口集計表!M341,住所別人口集計表!O341)</f>
        <v>4</v>
      </c>
      <c r="F132" s="13" t="s">
        <v>369</v>
      </c>
      <c r="G132" s="12">
        <f>住所別人口集計表!D375</f>
        <v>19</v>
      </c>
      <c r="H132" s="12">
        <f>住所別人口集計表!G375</f>
        <v>33</v>
      </c>
      <c r="I132" s="12">
        <f t="shared" si="10"/>
        <v>52</v>
      </c>
      <c r="J132" s="12">
        <f>SUM(住所別人口集計表!M375,住所別人口集計表!O375)</f>
        <v>31</v>
      </c>
      <c r="K132" s="13" t="s">
        <v>399</v>
      </c>
      <c r="L132" s="12">
        <f>住所別人口集計表!D409</f>
        <v>31</v>
      </c>
      <c r="M132" s="12">
        <f>住所別人口集計表!G409</f>
        <v>30</v>
      </c>
      <c r="N132" s="12">
        <f t="shared" si="11"/>
        <v>61</v>
      </c>
      <c r="O132" s="12">
        <f>SUM(住所別人口集計表!M409,住所別人口集計表!O409)</f>
        <v>39</v>
      </c>
    </row>
    <row r="133" spans="1:15" s="4" customFormat="1" ht="15.95" customHeight="1" x14ac:dyDescent="0.15">
      <c r="A133" s="11" t="s">
        <v>340</v>
      </c>
      <c r="B133" s="12">
        <f>住所別人口集計表!D342</f>
        <v>10</v>
      </c>
      <c r="C133" s="12">
        <f>住所別人口集計表!G342</f>
        <v>13</v>
      </c>
      <c r="D133" s="12">
        <f t="shared" si="9"/>
        <v>23</v>
      </c>
      <c r="E133" s="12">
        <f>SUM(住所別人口集計表!M342,住所別人口集計表!O342)</f>
        <v>16</v>
      </c>
      <c r="F133" s="13" t="s">
        <v>370</v>
      </c>
      <c r="G133" s="12">
        <f>住所別人口集計表!D376</f>
        <v>21</v>
      </c>
      <c r="H133" s="12">
        <f>住所別人口集計表!G376</f>
        <v>29</v>
      </c>
      <c r="I133" s="12">
        <f t="shared" si="10"/>
        <v>50</v>
      </c>
      <c r="J133" s="12">
        <f>SUM(住所別人口集計表!M376,住所別人口集計表!O376)</f>
        <v>32</v>
      </c>
      <c r="K133" s="13" t="s">
        <v>400</v>
      </c>
      <c r="L133" s="12">
        <f>住所別人口集計表!D410</f>
        <v>18</v>
      </c>
      <c r="M133" s="12">
        <f>住所別人口集計表!G410</f>
        <v>21</v>
      </c>
      <c r="N133" s="12">
        <f t="shared" si="11"/>
        <v>39</v>
      </c>
      <c r="O133" s="12">
        <f>SUM(住所別人口集計表!M410,住所別人口集計表!O410)</f>
        <v>18</v>
      </c>
    </row>
    <row r="134" spans="1:15" s="4" customFormat="1" ht="15.95" customHeight="1" x14ac:dyDescent="0.15">
      <c r="A134" s="11" t="s">
        <v>341</v>
      </c>
      <c r="B134" s="12">
        <f>住所別人口集計表!D343</f>
        <v>6</v>
      </c>
      <c r="C134" s="12">
        <f>住所別人口集計表!G343</f>
        <v>9</v>
      </c>
      <c r="D134" s="12">
        <f t="shared" si="9"/>
        <v>15</v>
      </c>
      <c r="E134" s="12">
        <f>SUM(住所別人口集計表!M343,住所別人口集計表!O343)</f>
        <v>6</v>
      </c>
      <c r="F134" s="13" t="s">
        <v>371</v>
      </c>
      <c r="G134" s="12">
        <f>住所別人口集計表!D377</f>
        <v>1</v>
      </c>
      <c r="H134" s="12">
        <f>住所別人口集計表!G377</f>
        <v>2</v>
      </c>
      <c r="I134" s="12">
        <f t="shared" si="10"/>
        <v>3</v>
      </c>
      <c r="J134" s="12">
        <f>SUM(住所別人口集計表!M377,住所別人口集計表!O377)</f>
        <v>1</v>
      </c>
      <c r="K134" s="13" t="s">
        <v>401</v>
      </c>
      <c r="L134" s="12">
        <f>住所別人口集計表!D411</f>
        <v>19</v>
      </c>
      <c r="M134" s="12">
        <f>住所別人口集計表!G411</f>
        <v>24</v>
      </c>
      <c r="N134" s="12">
        <f t="shared" si="11"/>
        <v>43</v>
      </c>
      <c r="O134" s="12">
        <f>SUM(住所別人口集計表!M411,住所別人口集計表!O411)</f>
        <v>23</v>
      </c>
    </row>
    <row r="135" spans="1:15" s="4" customFormat="1" ht="15.95" customHeight="1" x14ac:dyDescent="0.15">
      <c r="A135" s="11" t="s">
        <v>342</v>
      </c>
      <c r="B135" s="12" t="str">
        <f>住所別人口集計表!D344</f>
        <v xml:space="preserve">      </v>
      </c>
      <c r="C135" s="12" t="str">
        <f>住所別人口集計表!G344</f>
        <v xml:space="preserve">      </v>
      </c>
      <c r="D135" s="12">
        <f t="shared" si="9"/>
        <v>0</v>
      </c>
      <c r="E135" s="12">
        <f>SUM(住所別人口集計表!M344,住所別人口集計表!O344)</f>
        <v>0</v>
      </c>
      <c r="F135" s="13" t="s">
        <v>372</v>
      </c>
      <c r="G135" s="12">
        <f>住所別人口集計表!D378</f>
        <v>38</v>
      </c>
      <c r="H135" s="12">
        <f>住所別人口集計表!G378</f>
        <v>32</v>
      </c>
      <c r="I135" s="12">
        <f t="shared" si="10"/>
        <v>70</v>
      </c>
      <c r="J135" s="12">
        <f>SUM(住所別人口集計表!M378,住所別人口集計表!O378)</f>
        <v>26</v>
      </c>
      <c r="K135" s="13" t="s">
        <v>402</v>
      </c>
      <c r="L135" s="12">
        <f>住所別人口集計表!D412</f>
        <v>37</v>
      </c>
      <c r="M135" s="12">
        <f>住所別人口集計表!G412</f>
        <v>47</v>
      </c>
      <c r="N135" s="12">
        <f t="shared" si="11"/>
        <v>84</v>
      </c>
      <c r="O135" s="12">
        <f>SUM(住所別人口集計表!M412,住所別人口集計表!O412)</f>
        <v>41</v>
      </c>
    </row>
    <row r="136" spans="1:15" s="4" customFormat="1" ht="15.95" customHeight="1" x14ac:dyDescent="0.15">
      <c r="A136" s="14" t="s">
        <v>343</v>
      </c>
      <c r="B136" s="15">
        <f>住所別人口集計表!D345</f>
        <v>2</v>
      </c>
      <c r="C136" s="15">
        <f>住所別人口集計表!G345</f>
        <v>3</v>
      </c>
      <c r="D136" s="15">
        <f t="shared" si="9"/>
        <v>5</v>
      </c>
      <c r="E136" s="15">
        <f>SUM(住所別人口集計表!M345,住所別人口集計表!O345)</f>
        <v>2</v>
      </c>
      <c r="F136" s="16" t="s">
        <v>373</v>
      </c>
      <c r="G136" s="15">
        <f>住所別人口集計表!D379</f>
        <v>24</v>
      </c>
      <c r="H136" s="15">
        <f>住所別人口集計表!G379</f>
        <v>35</v>
      </c>
      <c r="I136" s="15">
        <f t="shared" si="10"/>
        <v>59</v>
      </c>
      <c r="J136" s="15">
        <f>SUM(住所別人口集計表!M379,住所別人口集計表!O379)</f>
        <v>32</v>
      </c>
      <c r="K136" s="16" t="s">
        <v>403</v>
      </c>
      <c r="L136" s="15">
        <f>住所別人口集計表!D413</f>
        <v>48</v>
      </c>
      <c r="M136" s="15">
        <f>住所別人口集計表!G413</f>
        <v>49</v>
      </c>
      <c r="N136" s="15">
        <f t="shared" si="11"/>
        <v>97</v>
      </c>
      <c r="O136" s="15">
        <f>SUM(住所別人口集計表!M413,住所別人口集計表!O413)</f>
        <v>53</v>
      </c>
    </row>
    <row r="137" spans="1:15" ht="17.25" x14ac:dyDescent="0.15">
      <c r="A137" s="19" t="str">
        <f>A103</f>
        <v>北海道岩見沢市　　　　　　　　　　　　　</v>
      </c>
      <c r="E137" s="2" t="str">
        <f>E103</f>
        <v>住所別人口及び世帯数統計表</v>
      </c>
      <c r="F137" s="2"/>
      <c r="G137" s="2"/>
      <c r="H137" s="2"/>
      <c r="I137" s="2"/>
      <c r="J137" s="2"/>
      <c r="K137" s="4"/>
      <c r="N137" s="5"/>
      <c r="O137" s="3" t="s">
        <v>890</v>
      </c>
    </row>
    <row r="138" spans="1:15" x14ac:dyDescent="0.15">
      <c r="K138" s="17" t="str">
        <f>K104</f>
        <v xml:space="preserve">令和　２年　９月分　　　　             </v>
      </c>
      <c r="L138" s="17" t="str">
        <f>L104</f>
        <v>令和　２年１０月　２日           作成</v>
      </c>
      <c r="M138" s="18"/>
      <c r="N138" s="17"/>
      <c r="O138" s="3" t="str">
        <f>O104</f>
        <v>（日本人）</v>
      </c>
    </row>
    <row r="140" spans="1:15" s="4" customFormat="1" ht="15.95" customHeight="1" x14ac:dyDescent="0.15">
      <c r="A140" s="6" t="s">
        <v>905</v>
      </c>
      <c r="B140" s="6" t="s">
        <v>2</v>
      </c>
      <c r="C140" s="6" t="s">
        <v>3</v>
      </c>
      <c r="D140" s="6" t="s">
        <v>4</v>
      </c>
      <c r="E140" s="6" t="s">
        <v>5</v>
      </c>
      <c r="F140" s="7" t="s">
        <v>905</v>
      </c>
      <c r="G140" s="6" t="s">
        <v>2</v>
      </c>
      <c r="H140" s="6" t="s">
        <v>3</v>
      </c>
      <c r="I140" s="6" t="s">
        <v>4</v>
      </c>
      <c r="J140" s="6" t="s">
        <v>5</v>
      </c>
      <c r="K140" s="7" t="s">
        <v>905</v>
      </c>
      <c r="L140" s="6" t="s">
        <v>2</v>
      </c>
      <c r="M140" s="6" t="s">
        <v>3</v>
      </c>
      <c r="N140" s="6" t="s">
        <v>4</v>
      </c>
      <c r="O140" s="6" t="s">
        <v>5</v>
      </c>
    </row>
    <row r="141" spans="1:15" s="4" customFormat="1" ht="15.95" customHeight="1" x14ac:dyDescent="0.15">
      <c r="A141" s="8" t="s">
        <v>404</v>
      </c>
      <c r="B141" s="9">
        <f>住所別人口集計表!D414</f>
        <v>16</v>
      </c>
      <c r="C141" s="9">
        <f>住所別人口集計表!G414</f>
        <v>15</v>
      </c>
      <c r="D141" s="9">
        <f>SUM(B141:C141)</f>
        <v>31</v>
      </c>
      <c r="E141" s="9">
        <f>SUM(住所別人口集計表!M414,住所別人口集計表!O414)</f>
        <v>20</v>
      </c>
      <c r="F141" s="10" t="s">
        <v>434</v>
      </c>
      <c r="G141" s="9">
        <f>住所別人口集計表!D448</f>
        <v>116</v>
      </c>
      <c r="H141" s="9">
        <f>住所別人口集計表!G448</f>
        <v>133</v>
      </c>
      <c r="I141" s="9">
        <f>SUM(G141:H141)</f>
        <v>249</v>
      </c>
      <c r="J141" s="9">
        <f>SUM(住所別人口集計表!M448,住所別人口集計表!O448)</f>
        <v>130</v>
      </c>
      <c r="K141" s="10" t="s">
        <v>464</v>
      </c>
      <c r="L141" s="9">
        <f>住所別人口集計表!D486</f>
        <v>137</v>
      </c>
      <c r="M141" s="9">
        <f>住所別人口集計表!G486</f>
        <v>163</v>
      </c>
      <c r="N141" s="9">
        <f>SUM(L141:M141)</f>
        <v>300</v>
      </c>
      <c r="O141" s="9">
        <f>SUM(住所別人口集計表!M486,住所別人口集計表!O486)</f>
        <v>147</v>
      </c>
    </row>
    <row r="142" spans="1:15" s="4" customFormat="1" ht="15.95" customHeight="1" x14ac:dyDescent="0.15">
      <c r="A142" s="11" t="s">
        <v>405</v>
      </c>
      <c r="B142" s="12">
        <f>住所別人口集計表!D415</f>
        <v>27</v>
      </c>
      <c r="C142" s="12">
        <f>住所別人口集計表!G415</f>
        <v>33</v>
      </c>
      <c r="D142" s="12">
        <f t="shared" ref="D142:D170" si="12">SUM(B142:C142)</f>
        <v>60</v>
      </c>
      <c r="E142" s="12">
        <f>SUM(住所別人口集計表!M415,住所別人口集計表!O415)</f>
        <v>28</v>
      </c>
      <c r="F142" s="13" t="s">
        <v>435</v>
      </c>
      <c r="G142" s="12">
        <f>住所別人口集計表!D453</f>
        <v>107</v>
      </c>
      <c r="H142" s="12">
        <f>住所別人口集計表!G453</f>
        <v>123</v>
      </c>
      <c r="I142" s="12">
        <f t="shared" ref="I142:I170" si="13">SUM(G142:H142)</f>
        <v>230</v>
      </c>
      <c r="J142" s="12">
        <f>SUM(住所別人口集計表!M453,住所別人口集計表!O453)</f>
        <v>116</v>
      </c>
      <c r="K142" s="13" t="s">
        <v>465</v>
      </c>
      <c r="L142" s="12">
        <f>住所別人口集計表!D487</f>
        <v>130</v>
      </c>
      <c r="M142" s="12">
        <f>住所別人口集計表!G487</f>
        <v>172</v>
      </c>
      <c r="N142" s="12">
        <f t="shared" ref="N142:N170" si="14">SUM(L142:M142)</f>
        <v>302</v>
      </c>
      <c r="O142" s="12">
        <f>SUM(住所別人口集計表!M487,住所別人口集計表!O487)</f>
        <v>197</v>
      </c>
    </row>
    <row r="143" spans="1:15" s="4" customFormat="1" ht="15.95" customHeight="1" x14ac:dyDescent="0.15">
      <c r="A143" s="11" t="s">
        <v>406</v>
      </c>
      <c r="B143" s="12">
        <f>住所別人口集計表!D416</f>
        <v>27</v>
      </c>
      <c r="C143" s="12">
        <f>住所別人口集計表!G416</f>
        <v>38</v>
      </c>
      <c r="D143" s="12">
        <f t="shared" si="12"/>
        <v>65</v>
      </c>
      <c r="E143" s="12">
        <f>SUM(住所別人口集計表!M416,住所別人口集計表!O416)</f>
        <v>37</v>
      </c>
      <c r="F143" s="13" t="s">
        <v>436</v>
      </c>
      <c r="G143" s="12">
        <f>住所別人口集計表!D454</f>
        <v>65</v>
      </c>
      <c r="H143" s="12">
        <f>住所別人口集計表!G454</f>
        <v>78</v>
      </c>
      <c r="I143" s="12">
        <f t="shared" si="13"/>
        <v>143</v>
      </c>
      <c r="J143" s="12">
        <f>SUM(住所別人口集計表!M454,住所別人口集計表!O454)</f>
        <v>74</v>
      </c>
      <c r="K143" s="13" t="s">
        <v>466</v>
      </c>
      <c r="L143" s="12">
        <f>住所別人口集計表!D488</f>
        <v>116</v>
      </c>
      <c r="M143" s="12">
        <f>住所別人口集計表!G488</f>
        <v>132</v>
      </c>
      <c r="N143" s="12">
        <f t="shared" si="14"/>
        <v>248</v>
      </c>
      <c r="O143" s="12">
        <f>SUM(住所別人口集計表!M488,住所別人口集計表!O488)</f>
        <v>128</v>
      </c>
    </row>
    <row r="144" spans="1:15" s="4" customFormat="1" ht="15.95" customHeight="1" x14ac:dyDescent="0.15">
      <c r="A144" s="11" t="s">
        <v>407</v>
      </c>
      <c r="B144" s="12">
        <f>住所別人口集計表!D421</f>
        <v>33</v>
      </c>
      <c r="C144" s="12">
        <f>住所別人口集計表!G421</f>
        <v>34</v>
      </c>
      <c r="D144" s="12">
        <f t="shared" si="12"/>
        <v>67</v>
      </c>
      <c r="E144" s="12">
        <f>SUM(住所別人口集計表!M421,住所別人口集計表!O421)</f>
        <v>42</v>
      </c>
      <c r="F144" s="13" t="s">
        <v>437</v>
      </c>
      <c r="G144" s="12">
        <f>住所別人口集計表!D455</f>
        <v>133</v>
      </c>
      <c r="H144" s="12">
        <f>住所別人口集計表!G455</f>
        <v>144</v>
      </c>
      <c r="I144" s="12">
        <f t="shared" si="13"/>
        <v>277</v>
      </c>
      <c r="J144" s="12">
        <f>SUM(住所別人口集計表!M455,住所別人口集計表!O455)</f>
        <v>142</v>
      </c>
      <c r="K144" s="13" t="s">
        <v>467</v>
      </c>
      <c r="L144" s="12">
        <f>住所別人口集計表!D489</f>
        <v>169</v>
      </c>
      <c r="M144" s="12">
        <f>住所別人口集計表!G489</f>
        <v>182</v>
      </c>
      <c r="N144" s="12">
        <f t="shared" si="14"/>
        <v>351</v>
      </c>
      <c r="O144" s="12">
        <f>SUM(住所別人口集計表!M489,住所別人口集計表!O489)</f>
        <v>185</v>
      </c>
    </row>
    <row r="145" spans="1:15" s="4" customFormat="1" ht="15.95" customHeight="1" x14ac:dyDescent="0.15">
      <c r="A145" s="11" t="s">
        <v>408</v>
      </c>
      <c r="B145" s="12">
        <f>住所別人口集計表!D422</f>
        <v>16</v>
      </c>
      <c r="C145" s="12">
        <f>住所別人口集計表!G422</f>
        <v>24</v>
      </c>
      <c r="D145" s="12">
        <f t="shared" si="12"/>
        <v>40</v>
      </c>
      <c r="E145" s="12">
        <f>SUM(住所別人口集計表!M422,住所別人口集計表!O422)</f>
        <v>23</v>
      </c>
      <c r="F145" s="13" t="s">
        <v>438</v>
      </c>
      <c r="G145" s="12">
        <f>住所別人口集計表!D456</f>
        <v>117</v>
      </c>
      <c r="H145" s="12">
        <f>住所別人口集計表!G456</f>
        <v>144</v>
      </c>
      <c r="I145" s="12">
        <f t="shared" si="13"/>
        <v>261</v>
      </c>
      <c r="J145" s="12">
        <f>SUM(住所別人口集計表!M456,住所別人口集計表!O456)</f>
        <v>129</v>
      </c>
      <c r="K145" s="13" t="s">
        <v>468</v>
      </c>
      <c r="L145" s="12">
        <f>住所別人口集計表!D490</f>
        <v>145</v>
      </c>
      <c r="M145" s="12">
        <f>住所別人口集計表!G490</f>
        <v>175</v>
      </c>
      <c r="N145" s="12">
        <f t="shared" si="14"/>
        <v>320</v>
      </c>
      <c r="O145" s="12">
        <f>SUM(住所別人口集計表!M490,住所別人口集計表!O490)</f>
        <v>178</v>
      </c>
    </row>
    <row r="146" spans="1:15" s="4" customFormat="1" ht="15.95" customHeight="1" x14ac:dyDescent="0.15">
      <c r="A146" s="11" t="s">
        <v>409</v>
      </c>
      <c r="B146" s="12">
        <f>住所別人口集計表!D423</f>
        <v>32</v>
      </c>
      <c r="C146" s="12">
        <f>住所別人口集計表!G423</f>
        <v>31</v>
      </c>
      <c r="D146" s="12">
        <f t="shared" si="12"/>
        <v>63</v>
      </c>
      <c r="E146" s="12">
        <f>SUM(住所別人口集計表!M423,住所別人口集計表!O423)</f>
        <v>34</v>
      </c>
      <c r="F146" s="13" t="s">
        <v>439</v>
      </c>
      <c r="G146" s="12">
        <f>住所別人口集計表!D457</f>
        <v>137</v>
      </c>
      <c r="H146" s="12">
        <f>住所別人口集計表!G457</f>
        <v>124</v>
      </c>
      <c r="I146" s="12">
        <f t="shared" si="13"/>
        <v>261</v>
      </c>
      <c r="J146" s="12">
        <f>SUM(住所別人口集計表!M457,住所別人口集計表!O457)</f>
        <v>123</v>
      </c>
      <c r="K146" s="13" t="s">
        <v>469</v>
      </c>
      <c r="L146" s="12">
        <f>住所別人口集計表!D491</f>
        <v>163</v>
      </c>
      <c r="M146" s="12">
        <f>住所別人口集計表!G491</f>
        <v>198</v>
      </c>
      <c r="N146" s="12">
        <f t="shared" si="14"/>
        <v>361</v>
      </c>
      <c r="O146" s="12">
        <f>SUM(住所別人口集計表!M491,住所別人口集計表!O491)</f>
        <v>181</v>
      </c>
    </row>
    <row r="147" spans="1:15" s="4" customFormat="1" ht="15.95" customHeight="1" x14ac:dyDescent="0.15">
      <c r="A147" s="11" t="s">
        <v>410</v>
      </c>
      <c r="B147" s="12">
        <f>住所別人口集計表!D424</f>
        <v>57</v>
      </c>
      <c r="C147" s="12">
        <f>住所別人口集計表!G424</f>
        <v>70</v>
      </c>
      <c r="D147" s="12">
        <f t="shared" si="12"/>
        <v>127</v>
      </c>
      <c r="E147" s="12">
        <f>SUM(住所別人口集計表!M424,住所別人口集計表!O424)</f>
        <v>66</v>
      </c>
      <c r="F147" s="13" t="s">
        <v>440</v>
      </c>
      <c r="G147" s="12">
        <f>住所別人口集計表!D458</f>
        <v>74</v>
      </c>
      <c r="H147" s="12">
        <f>住所別人口集計表!G458</f>
        <v>83</v>
      </c>
      <c r="I147" s="12">
        <f t="shared" si="13"/>
        <v>157</v>
      </c>
      <c r="J147" s="12">
        <f>SUM(住所別人口集計表!M458,住所別人口集計表!O458)</f>
        <v>80</v>
      </c>
      <c r="K147" s="13" t="s">
        <v>470</v>
      </c>
      <c r="L147" s="12">
        <f>住所別人口集計表!D492</f>
        <v>204</v>
      </c>
      <c r="M147" s="12">
        <f>住所別人口集計表!G492</f>
        <v>234</v>
      </c>
      <c r="N147" s="12">
        <f t="shared" si="14"/>
        <v>438</v>
      </c>
      <c r="O147" s="12">
        <f>SUM(住所別人口集計表!M492,住所別人口集計表!O492)</f>
        <v>227</v>
      </c>
    </row>
    <row r="148" spans="1:15" s="4" customFormat="1" ht="15.95" customHeight="1" x14ac:dyDescent="0.15">
      <c r="A148" s="11" t="s">
        <v>411</v>
      </c>
      <c r="B148" s="12">
        <f>住所別人口集計表!D425</f>
        <v>78</v>
      </c>
      <c r="C148" s="12">
        <f>住所別人口集計表!G425</f>
        <v>80</v>
      </c>
      <c r="D148" s="12">
        <f t="shared" si="12"/>
        <v>158</v>
      </c>
      <c r="E148" s="12">
        <f>SUM(住所別人口集計表!M425,住所別人口集計表!O425)</f>
        <v>90</v>
      </c>
      <c r="F148" s="13" t="s">
        <v>441</v>
      </c>
      <c r="G148" s="12">
        <f>住所別人口集計表!D459</f>
        <v>27</v>
      </c>
      <c r="H148" s="12">
        <f>住所別人口集計表!G459</f>
        <v>30</v>
      </c>
      <c r="I148" s="12">
        <f t="shared" si="13"/>
        <v>57</v>
      </c>
      <c r="J148" s="12">
        <f>SUM(住所別人口集計表!M459,住所別人口集計表!O459)</f>
        <v>39</v>
      </c>
      <c r="K148" s="13" t="s">
        <v>471</v>
      </c>
      <c r="L148" s="12">
        <f>住所別人口集計表!D493</f>
        <v>189</v>
      </c>
      <c r="M148" s="12">
        <f>住所別人口集計表!G493</f>
        <v>246</v>
      </c>
      <c r="N148" s="12">
        <f t="shared" si="14"/>
        <v>435</v>
      </c>
      <c r="O148" s="12">
        <f>SUM(住所別人口集計表!M493,住所別人口集計表!O493)</f>
        <v>207</v>
      </c>
    </row>
    <row r="149" spans="1:15" s="4" customFormat="1" ht="15.95" customHeight="1" x14ac:dyDescent="0.15">
      <c r="A149" s="11" t="s">
        <v>412</v>
      </c>
      <c r="B149" s="12">
        <f>住所別人口集計表!D426</f>
        <v>4</v>
      </c>
      <c r="C149" s="12">
        <f>住所別人口集計表!G426</f>
        <v>4</v>
      </c>
      <c r="D149" s="12">
        <f t="shared" si="12"/>
        <v>8</v>
      </c>
      <c r="E149" s="12">
        <f>SUM(住所別人口集計表!M426,住所別人口集計表!O426)</f>
        <v>3</v>
      </c>
      <c r="F149" s="13" t="s">
        <v>442</v>
      </c>
      <c r="G149" s="12">
        <f>住所別人口集計表!D460</f>
        <v>75</v>
      </c>
      <c r="H149" s="12">
        <f>住所別人口集計表!G460</f>
        <v>60</v>
      </c>
      <c r="I149" s="12">
        <f t="shared" si="13"/>
        <v>135</v>
      </c>
      <c r="J149" s="12">
        <f>SUM(住所別人口集計表!M460,住所別人口集計表!O460)</f>
        <v>80</v>
      </c>
      <c r="K149" s="13" t="s">
        <v>472</v>
      </c>
      <c r="L149" s="12">
        <f>住所別人口集計表!D494</f>
        <v>26</v>
      </c>
      <c r="M149" s="12">
        <f>住所別人口集計表!G494</f>
        <v>25</v>
      </c>
      <c r="N149" s="12">
        <f t="shared" si="14"/>
        <v>51</v>
      </c>
      <c r="O149" s="12">
        <f>SUM(住所別人口集計表!M494,住所別人口集計表!O494)</f>
        <v>27</v>
      </c>
    </row>
    <row r="150" spans="1:15" s="4" customFormat="1" ht="15.95" customHeight="1" x14ac:dyDescent="0.15">
      <c r="A150" s="11" t="s">
        <v>413</v>
      </c>
      <c r="B150" s="12">
        <f>住所別人口集計表!D427</f>
        <v>28</v>
      </c>
      <c r="C150" s="12">
        <f>住所別人口集計表!G427</f>
        <v>32</v>
      </c>
      <c r="D150" s="12">
        <f t="shared" si="12"/>
        <v>60</v>
      </c>
      <c r="E150" s="12">
        <f>SUM(住所別人口集計表!M427,住所別人口集計表!O427)</f>
        <v>34</v>
      </c>
      <c r="F150" s="13" t="s">
        <v>443</v>
      </c>
      <c r="G150" s="12">
        <f>住所別人口集計表!D461</f>
        <v>135</v>
      </c>
      <c r="H150" s="12">
        <f>住所別人口集計表!G461</f>
        <v>148</v>
      </c>
      <c r="I150" s="12">
        <f t="shared" si="13"/>
        <v>283</v>
      </c>
      <c r="J150" s="12">
        <f>SUM(住所別人口集計表!M461,住所別人口集計表!O461)</f>
        <v>162</v>
      </c>
      <c r="K150" s="13" t="s">
        <v>473</v>
      </c>
      <c r="L150" s="12">
        <f>住所別人口集計表!D495</f>
        <v>98</v>
      </c>
      <c r="M150" s="12">
        <f>住所別人口集計表!G495</f>
        <v>126</v>
      </c>
      <c r="N150" s="12">
        <f t="shared" si="14"/>
        <v>224</v>
      </c>
      <c r="O150" s="12">
        <f>SUM(住所別人口集計表!M495,住所別人口集計表!O495)</f>
        <v>88</v>
      </c>
    </row>
    <row r="151" spans="1:15" s="4" customFormat="1" ht="15.95" customHeight="1" x14ac:dyDescent="0.15">
      <c r="A151" s="11" t="s">
        <v>414</v>
      </c>
      <c r="B151" s="12">
        <f>住所別人口集計表!D428</f>
        <v>18</v>
      </c>
      <c r="C151" s="12">
        <f>住所別人口集計表!G428</f>
        <v>13</v>
      </c>
      <c r="D151" s="12">
        <f t="shared" si="12"/>
        <v>31</v>
      </c>
      <c r="E151" s="12">
        <f>SUM(住所別人口集計表!M428,住所別人口集計表!O428)</f>
        <v>18</v>
      </c>
      <c r="F151" s="13" t="s">
        <v>444</v>
      </c>
      <c r="G151" s="12">
        <f>住所別人口集計表!D462</f>
        <v>111</v>
      </c>
      <c r="H151" s="12">
        <f>住所別人口集計表!G462</f>
        <v>120</v>
      </c>
      <c r="I151" s="12">
        <f t="shared" si="13"/>
        <v>231</v>
      </c>
      <c r="J151" s="12">
        <f>SUM(住所別人口集計表!M462,住所別人口集計表!O462)</f>
        <v>124</v>
      </c>
      <c r="K151" s="13" t="s">
        <v>474</v>
      </c>
      <c r="L151" s="12">
        <f>住所別人口集計表!D496</f>
        <v>100</v>
      </c>
      <c r="M151" s="12">
        <f>住所別人口集計表!G496</f>
        <v>98</v>
      </c>
      <c r="N151" s="12">
        <f t="shared" si="14"/>
        <v>198</v>
      </c>
      <c r="O151" s="12">
        <f>SUM(住所別人口集計表!M496,住所別人口集計表!O496)</f>
        <v>83</v>
      </c>
    </row>
    <row r="152" spans="1:15" s="4" customFormat="1" ht="15.95" customHeight="1" x14ac:dyDescent="0.15">
      <c r="A152" s="11" t="s">
        <v>415</v>
      </c>
      <c r="B152" s="12">
        <f>住所別人口集計表!D429</f>
        <v>16</v>
      </c>
      <c r="C152" s="12">
        <f>住所別人口集計表!G429</f>
        <v>19</v>
      </c>
      <c r="D152" s="12">
        <f t="shared" si="12"/>
        <v>35</v>
      </c>
      <c r="E152" s="12">
        <f>SUM(住所別人口集計表!M429,住所別人口集計表!O429)</f>
        <v>16</v>
      </c>
      <c r="F152" s="13" t="s">
        <v>445</v>
      </c>
      <c r="G152" s="12">
        <f>住所別人口集計表!D463</f>
        <v>156</v>
      </c>
      <c r="H152" s="12">
        <f>住所別人口集計表!G463</f>
        <v>130</v>
      </c>
      <c r="I152" s="12">
        <f t="shared" si="13"/>
        <v>286</v>
      </c>
      <c r="J152" s="12">
        <f>SUM(住所別人口集計表!M463,住所別人口集計表!O463)</f>
        <v>180</v>
      </c>
      <c r="K152" s="13" t="s">
        <v>475</v>
      </c>
      <c r="L152" s="12">
        <f>住所別人口集計表!D497</f>
        <v>31</v>
      </c>
      <c r="M152" s="12">
        <f>住所別人口集計表!G497</f>
        <v>27</v>
      </c>
      <c r="N152" s="12">
        <f t="shared" si="14"/>
        <v>58</v>
      </c>
      <c r="O152" s="12">
        <f>SUM(住所別人口集計表!M497,住所別人口集計表!O497)</f>
        <v>38</v>
      </c>
    </row>
    <row r="153" spans="1:15" s="4" customFormat="1" ht="15.95" customHeight="1" x14ac:dyDescent="0.15">
      <c r="A153" s="11" t="s">
        <v>416</v>
      </c>
      <c r="B153" s="12">
        <f>住所別人口集計表!D430</f>
        <v>53</v>
      </c>
      <c r="C153" s="12">
        <f>住所別人口集計表!G430</f>
        <v>63</v>
      </c>
      <c r="D153" s="12">
        <f t="shared" si="12"/>
        <v>116</v>
      </c>
      <c r="E153" s="12">
        <f>SUM(住所別人口集計表!M430,住所別人口集計表!O430)</f>
        <v>55</v>
      </c>
      <c r="F153" s="13" t="s">
        <v>446</v>
      </c>
      <c r="G153" s="12">
        <f>住所別人口集計表!D464</f>
        <v>2</v>
      </c>
      <c r="H153" s="12">
        <f>住所別人口集計表!G464</f>
        <v>15</v>
      </c>
      <c r="I153" s="12">
        <f t="shared" si="13"/>
        <v>17</v>
      </c>
      <c r="J153" s="12">
        <f>SUM(住所別人口集計表!M464,住所別人口集計表!O464)</f>
        <v>16</v>
      </c>
      <c r="K153" s="13" t="s">
        <v>476</v>
      </c>
      <c r="L153" s="12">
        <f>住所別人口集計表!D498</f>
        <v>42</v>
      </c>
      <c r="M153" s="12">
        <f>住所別人口集計表!G498</f>
        <v>61</v>
      </c>
      <c r="N153" s="12">
        <f t="shared" si="14"/>
        <v>103</v>
      </c>
      <c r="O153" s="12">
        <f>SUM(住所別人口集計表!M498,住所別人口集計表!O498)</f>
        <v>48</v>
      </c>
    </row>
    <row r="154" spans="1:15" s="4" customFormat="1" ht="15.95" customHeight="1" x14ac:dyDescent="0.15">
      <c r="A154" s="11" t="s">
        <v>417</v>
      </c>
      <c r="B154" s="12">
        <f>住所別人口集計表!D431</f>
        <v>108</v>
      </c>
      <c r="C154" s="12">
        <f>住所別人口集計表!G431</f>
        <v>134</v>
      </c>
      <c r="D154" s="12">
        <f t="shared" si="12"/>
        <v>242</v>
      </c>
      <c r="E154" s="12">
        <f>SUM(住所別人口集計表!M431,住所別人口集計表!O431)</f>
        <v>120</v>
      </c>
      <c r="F154" s="13" t="s">
        <v>447</v>
      </c>
      <c r="G154" s="12">
        <f>住所別人口集計表!D465</f>
        <v>125</v>
      </c>
      <c r="H154" s="12">
        <f>住所別人口集計表!G465</f>
        <v>82</v>
      </c>
      <c r="I154" s="12">
        <f t="shared" si="13"/>
        <v>207</v>
      </c>
      <c r="J154" s="12">
        <f>SUM(住所別人口集計表!M465,住所別人口集計表!O465)</f>
        <v>147</v>
      </c>
      <c r="K154" s="13" t="s">
        <v>477</v>
      </c>
      <c r="L154" s="12">
        <f>住所別人口集計表!D499</f>
        <v>97</v>
      </c>
      <c r="M154" s="12">
        <f>住所別人口集計表!G499</f>
        <v>121</v>
      </c>
      <c r="N154" s="12">
        <f t="shared" si="14"/>
        <v>218</v>
      </c>
      <c r="O154" s="12">
        <f>SUM(住所別人口集計表!M499,住所別人口集計表!O499)</f>
        <v>116</v>
      </c>
    </row>
    <row r="155" spans="1:15" s="4" customFormat="1" ht="15.95" customHeight="1" x14ac:dyDescent="0.15">
      <c r="A155" s="11" t="s">
        <v>418</v>
      </c>
      <c r="B155" s="12">
        <f>住所別人口集計表!D432</f>
        <v>150</v>
      </c>
      <c r="C155" s="12">
        <f>住所別人口集計表!G432</f>
        <v>164</v>
      </c>
      <c r="D155" s="12">
        <f t="shared" si="12"/>
        <v>314</v>
      </c>
      <c r="E155" s="12">
        <f>SUM(住所別人口集計表!M432,住所別人口集計表!O432)</f>
        <v>166</v>
      </c>
      <c r="F155" s="13" t="s">
        <v>448</v>
      </c>
      <c r="G155" s="12">
        <f>住所別人口集計表!D466</f>
        <v>10</v>
      </c>
      <c r="H155" s="12">
        <f>住所別人口集計表!G466</f>
        <v>6</v>
      </c>
      <c r="I155" s="12">
        <f t="shared" si="13"/>
        <v>16</v>
      </c>
      <c r="J155" s="12">
        <f>SUM(住所別人口集計表!M466,住所別人口集計表!O466)</f>
        <v>12</v>
      </c>
      <c r="K155" s="13" t="s">
        <v>478</v>
      </c>
      <c r="L155" s="12">
        <f>住所別人口集計表!D500</f>
        <v>134</v>
      </c>
      <c r="M155" s="12">
        <f>住所別人口集計表!G500</f>
        <v>161</v>
      </c>
      <c r="N155" s="12">
        <f t="shared" si="14"/>
        <v>295</v>
      </c>
      <c r="O155" s="12">
        <f>SUM(住所別人口集計表!M500,住所別人口集計表!O500)</f>
        <v>139</v>
      </c>
    </row>
    <row r="156" spans="1:15" s="4" customFormat="1" ht="15.95" customHeight="1" x14ac:dyDescent="0.15">
      <c r="A156" s="11" t="s">
        <v>419</v>
      </c>
      <c r="B156" s="12">
        <f>住所別人口集計表!D433</f>
        <v>20</v>
      </c>
      <c r="C156" s="12">
        <f>住所別人口集計表!G433</f>
        <v>22</v>
      </c>
      <c r="D156" s="12">
        <f t="shared" si="12"/>
        <v>42</v>
      </c>
      <c r="E156" s="12">
        <f>SUM(住所別人口集計表!M433,住所別人口集計表!O433)</f>
        <v>25</v>
      </c>
      <c r="F156" s="13" t="s">
        <v>449</v>
      </c>
      <c r="G156" s="12">
        <f>住所別人口集計表!D467</f>
        <v>61</v>
      </c>
      <c r="H156" s="12">
        <f>住所別人口集計表!G467</f>
        <v>75</v>
      </c>
      <c r="I156" s="12">
        <f t="shared" si="13"/>
        <v>136</v>
      </c>
      <c r="J156" s="12">
        <f>SUM(住所別人口集計表!M467,住所別人口集計表!O467)</f>
        <v>72</v>
      </c>
      <c r="K156" s="13" t="s">
        <v>479</v>
      </c>
      <c r="L156" s="12">
        <f>住所別人口集計表!D501</f>
        <v>137</v>
      </c>
      <c r="M156" s="12">
        <f>住所別人口集計表!G501</f>
        <v>160</v>
      </c>
      <c r="N156" s="12">
        <f t="shared" si="14"/>
        <v>297</v>
      </c>
      <c r="O156" s="12">
        <f>SUM(住所別人口集計表!M501,住所別人口集計表!O501)</f>
        <v>142</v>
      </c>
    </row>
    <row r="157" spans="1:15" s="4" customFormat="1" ht="15.95" customHeight="1" x14ac:dyDescent="0.15">
      <c r="A157" s="11" t="s">
        <v>420</v>
      </c>
      <c r="B157" s="12">
        <f>住所別人口集計表!D434</f>
        <v>41</v>
      </c>
      <c r="C157" s="12">
        <f>住所別人口集計表!G434</f>
        <v>64</v>
      </c>
      <c r="D157" s="12">
        <f t="shared" si="12"/>
        <v>105</v>
      </c>
      <c r="E157" s="12">
        <f>SUM(住所別人口集計表!M434,住所別人口集計表!O434)</f>
        <v>65</v>
      </c>
      <c r="F157" s="13" t="s">
        <v>450</v>
      </c>
      <c r="G157" s="12">
        <f>住所別人口集計表!D468</f>
        <v>118</v>
      </c>
      <c r="H157" s="12">
        <f>住所別人口集計表!G468</f>
        <v>115</v>
      </c>
      <c r="I157" s="12">
        <f t="shared" si="13"/>
        <v>233</v>
      </c>
      <c r="J157" s="12">
        <f>SUM(住所別人口集計表!M468,住所別人口集計表!O468)</f>
        <v>114</v>
      </c>
      <c r="K157" s="13" t="s">
        <v>480</v>
      </c>
      <c r="L157" s="12" t="str">
        <f>住所別人口集計表!D502</f>
        <v xml:space="preserve">      </v>
      </c>
      <c r="M157" s="12" t="str">
        <f>住所別人口集計表!G502</f>
        <v xml:space="preserve">      </v>
      </c>
      <c r="N157" s="12">
        <f t="shared" si="14"/>
        <v>0</v>
      </c>
      <c r="O157" s="12">
        <f>SUM(住所別人口集計表!M502,住所別人口集計表!O502)</f>
        <v>0</v>
      </c>
    </row>
    <row r="158" spans="1:15" s="4" customFormat="1" ht="15.95" customHeight="1" x14ac:dyDescent="0.15">
      <c r="A158" s="11" t="s">
        <v>421</v>
      </c>
      <c r="B158" s="12">
        <f>住所別人口集計表!D435</f>
        <v>71</v>
      </c>
      <c r="C158" s="12">
        <f>住所別人口集計表!G435</f>
        <v>63</v>
      </c>
      <c r="D158" s="12">
        <f t="shared" si="12"/>
        <v>134</v>
      </c>
      <c r="E158" s="12">
        <f>SUM(住所別人口集計表!M435,住所別人口集計表!O435)</f>
        <v>77</v>
      </c>
      <c r="F158" s="13" t="s">
        <v>451</v>
      </c>
      <c r="G158" s="12">
        <f>住所別人口集計表!D469</f>
        <v>11</v>
      </c>
      <c r="H158" s="12">
        <f>住所別人口集計表!G469</f>
        <v>18</v>
      </c>
      <c r="I158" s="12">
        <f t="shared" si="13"/>
        <v>29</v>
      </c>
      <c r="J158" s="12">
        <f>SUM(住所別人口集計表!M469,住所別人口集計表!O469)</f>
        <v>14</v>
      </c>
      <c r="K158" s="13" t="s">
        <v>481</v>
      </c>
      <c r="L158" s="12">
        <f>住所別人口集計表!D503</f>
        <v>106</v>
      </c>
      <c r="M158" s="12">
        <f>住所別人口集計表!G503</f>
        <v>125</v>
      </c>
      <c r="N158" s="12">
        <f t="shared" si="14"/>
        <v>231</v>
      </c>
      <c r="O158" s="12">
        <f>SUM(住所別人口集計表!M503,住所別人口集計表!O503)</f>
        <v>109</v>
      </c>
    </row>
    <row r="159" spans="1:15" s="4" customFormat="1" ht="15.95" customHeight="1" x14ac:dyDescent="0.15">
      <c r="A159" s="11" t="s">
        <v>422</v>
      </c>
      <c r="B159" s="12">
        <f>住所別人口集計表!D436</f>
        <v>42</v>
      </c>
      <c r="C159" s="12">
        <f>住所別人口集計表!G436</f>
        <v>45</v>
      </c>
      <c r="D159" s="12">
        <f t="shared" si="12"/>
        <v>87</v>
      </c>
      <c r="E159" s="12">
        <f>SUM(住所別人口集計表!M436,住所別人口集計表!O436)</f>
        <v>46</v>
      </c>
      <c r="F159" s="13" t="s">
        <v>452</v>
      </c>
      <c r="G159" s="12">
        <f>住所別人口集計表!D470</f>
        <v>44</v>
      </c>
      <c r="H159" s="12">
        <f>住所別人口集計表!G470</f>
        <v>52</v>
      </c>
      <c r="I159" s="12">
        <f t="shared" si="13"/>
        <v>96</v>
      </c>
      <c r="J159" s="12">
        <f>SUM(住所別人口集計表!M470,住所別人口集計表!O470)</f>
        <v>55</v>
      </c>
      <c r="K159" s="13" t="s">
        <v>482</v>
      </c>
      <c r="L159" s="12">
        <f>住所別人口集計表!D504</f>
        <v>73</v>
      </c>
      <c r="M159" s="12">
        <f>住所別人口集計表!G504</f>
        <v>66</v>
      </c>
      <c r="N159" s="12">
        <f t="shared" si="14"/>
        <v>139</v>
      </c>
      <c r="O159" s="12">
        <f>SUM(住所別人口集計表!M504,住所別人口集計表!O504)</f>
        <v>69</v>
      </c>
    </row>
    <row r="160" spans="1:15" s="4" customFormat="1" ht="15.95" customHeight="1" x14ac:dyDescent="0.15">
      <c r="A160" s="11" t="s">
        <v>423</v>
      </c>
      <c r="B160" s="12">
        <f>住所別人口集計表!D437</f>
        <v>7</v>
      </c>
      <c r="C160" s="12">
        <f>住所別人口集計表!G437</f>
        <v>7</v>
      </c>
      <c r="D160" s="12">
        <f t="shared" si="12"/>
        <v>14</v>
      </c>
      <c r="E160" s="12">
        <f>SUM(住所別人口集計表!M437,住所別人口集計表!O437)</f>
        <v>9</v>
      </c>
      <c r="F160" s="13" t="s">
        <v>453</v>
      </c>
      <c r="G160" s="12">
        <f>住所別人口集計表!D471</f>
        <v>24</v>
      </c>
      <c r="H160" s="12">
        <f>住所別人口集計表!G471</f>
        <v>36</v>
      </c>
      <c r="I160" s="12">
        <f t="shared" si="13"/>
        <v>60</v>
      </c>
      <c r="J160" s="12">
        <f>SUM(住所別人口集計表!M471,住所別人口集計表!O471)</f>
        <v>26</v>
      </c>
      <c r="K160" s="13" t="s">
        <v>483</v>
      </c>
      <c r="L160" s="12">
        <f>住所別人口集計表!D505</f>
        <v>85</v>
      </c>
      <c r="M160" s="12">
        <f>住所別人口集計表!G505</f>
        <v>107</v>
      </c>
      <c r="N160" s="12">
        <f t="shared" si="14"/>
        <v>192</v>
      </c>
      <c r="O160" s="12">
        <f>SUM(住所別人口集計表!M505,住所別人口集計表!O505)</f>
        <v>87</v>
      </c>
    </row>
    <row r="161" spans="1:15" s="4" customFormat="1" ht="15.95" customHeight="1" x14ac:dyDescent="0.15">
      <c r="A161" s="11" t="s">
        <v>424</v>
      </c>
      <c r="B161" s="12">
        <f>住所別人口集計表!D438</f>
        <v>21</v>
      </c>
      <c r="C161" s="12">
        <f>住所別人口集計表!G438</f>
        <v>11</v>
      </c>
      <c r="D161" s="12">
        <f t="shared" si="12"/>
        <v>32</v>
      </c>
      <c r="E161" s="12">
        <f>SUM(住所別人口集計表!M438,住所別人口集計表!O438)</f>
        <v>18</v>
      </c>
      <c r="F161" s="13" t="s">
        <v>454</v>
      </c>
      <c r="G161" s="12">
        <f>住所別人口集計表!D472</f>
        <v>30</v>
      </c>
      <c r="H161" s="12">
        <f>住所別人口集計表!G472</f>
        <v>40</v>
      </c>
      <c r="I161" s="12">
        <f t="shared" si="13"/>
        <v>70</v>
      </c>
      <c r="J161" s="12">
        <f>SUM(住所別人口集計表!M472,住所別人口集計表!O472)</f>
        <v>36</v>
      </c>
      <c r="K161" s="13" t="s">
        <v>484</v>
      </c>
      <c r="L161" s="12">
        <f>住所別人口集計表!D506</f>
        <v>229</v>
      </c>
      <c r="M161" s="12">
        <f>住所別人口集計表!G506</f>
        <v>268</v>
      </c>
      <c r="N161" s="12">
        <f t="shared" si="14"/>
        <v>497</v>
      </c>
      <c r="O161" s="12">
        <f>SUM(住所別人口集計表!M506,住所別人口集計表!O506)</f>
        <v>249</v>
      </c>
    </row>
    <row r="162" spans="1:15" s="4" customFormat="1" ht="15.95" customHeight="1" x14ac:dyDescent="0.15">
      <c r="A162" s="11" t="s">
        <v>425</v>
      </c>
      <c r="B162" s="12">
        <f>住所別人口集計表!D439</f>
        <v>2</v>
      </c>
      <c r="C162" s="12">
        <f>住所別人口集計表!G439</f>
        <v>4</v>
      </c>
      <c r="D162" s="12">
        <f t="shared" si="12"/>
        <v>6</v>
      </c>
      <c r="E162" s="12">
        <f>SUM(住所別人口集計表!M439,住所別人口集計表!O439)</f>
        <v>3</v>
      </c>
      <c r="F162" s="13" t="s">
        <v>455</v>
      </c>
      <c r="G162" s="12">
        <f>住所別人口集計表!D473</f>
        <v>34</v>
      </c>
      <c r="H162" s="12">
        <f>住所別人口集計表!G473</f>
        <v>30</v>
      </c>
      <c r="I162" s="12">
        <f t="shared" si="13"/>
        <v>64</v>
      </c>
      <c r="J162" s="12">
        <f>SUM(住所別人口集計表!M473,住所別人口集計表!O473)</f>
        <v>34</v>
      </c>
      <c r="K162" s="13" t="s">
        <v>485</v>
      </c>
      <c r="L162" s="12">
        <f>住所別人口集計表!D507</f>
        <v>161</v>
      </c>
      <c r="M162" s="12">
        <f>住所別人口集計表!G507</f>
        <v>179</v>
      </c>
      <c r="N162" s="12">
        <f t="shared" si="14"/>
        <v>340</v>
      </c>
      <c r="O162" s="12">
        <f>SUM(住所別人口集計表!M507,住所別人口集計表!O507)</f>
        <v>166</v>
      </c>
    </row>
    <row r="163" spans="1:15" s="4" customFormat="1" ht="15.95" customHeight="1" x14ac:dyDescent="0.15">
      <c r="A163" s="11" t="s">
        <v>426</v>
      </c>
      <c r="B163" s="12">
        <f>住所別人口集計表!D440</f>
        <v>60</v>
      </c>
      <c r="C163" s="12">
        <f>住所別人口集計表!G440</f>
        <v>80</v>
      </c>
      <c r="D163" s="12">
        <f t="shared" si="12"/>
        <v>140</v>
      </c>
      <c r="E163" s="12">
        <f>SUM(住所別人口集計表!M440,住所別人口集計表!O440)</f>
        <v>74</v>
      </c>
      <c r="F163" s="13" t="s">
        <v>456</v>
      </c>
      <c r="G163" s="12">
        <f>住所別人口集計表!D474</f>
        <v>39</v>
      </c>
      <c r="H163" s="12">
        <f>住所別人口集計表!G474</f>
        <v>39</v>
      </c>
      <c r="I163" s="12">
        <f t="shared" si="13"/>
        <v>78</v>
      </c>
      <c r="J163" s="12">
        <f>SUM(住所別人口集計表!M474,住所別人口集計表!O474)</f>
        <v>49</v>
      </c>
      <c r="K163" s="13" t="s">
        <v>486</v>
      </c>
      <c r="L163" s="12">
        <f>住所別人口集計表!D508</f>
        <v>114</v>
      </c>
      <c r="M163" s="12">
        <f>住所別人口集計表!G508</f>
        <v>131</v>
      </c>
      <c r="N163" s="12">
        <f t="shared" si="14"/>
        <v>245</v>
      </c>
      <c r="O163" s="12">
        <f>SUM(住所別人口集計表!M508,住所別人口集計表!O508)</f>
        <v>111</v>
      </c>
    </row>
    <row r="164" spans="1:15" s="4" customFormat="1" ht="15.95" customHeight="1" x14ac:dyDescent="0.15">
      <c r="A164" s="11" t="s">
        <v>427</v>
      </c>
      <c r="B164" s="12">
        <f>住所別人口集計表!D441</f>
        <v>59</v>
      </c>
      <c r="C164" s="12">
        <f>住所別人口集計表!G441</f>
        <v>76</v>
      </c>
      <c r="D164" s="12">
        <f t="shared" si="12"/>
        <v>135</v>
      </c>
      <c r="E164" s="12">
        <f>SUM(住所別人口集計表!M441,住所別人口集計表!O441)</f>
        <v>87</v>
      </c>
      <c r="F164" s="13" t="s">
        <v>457</v>
      </c>
      <c r="G164" s="12">
        <f>住所別人口集計表!D475</f>
        <v>141</v>
      </c>
      <c r="H164" s="12">
        <f>住所別人口集計表!G475</f>
        <v>177</v>
      </c>
      <c r="I164" s="12">
        <f t="shared" si="13"/>
        <v>318</v>
      </c>
      <c r="J164" s="12">
        <f>SUM(住所別人口集計表!M475,住所別人口集計表!O475)</f>
        <v>164</v>
      </c>
      <c r="K164" s="13" t="s">
        <v>487</v>
      </c>
      <c r="L164" s="12">
        <f>住所別人口集計表!D509</f>
        <v>398</v>
      </c>
      <c r="M164" s="12">
        <f>住所別人口集計表!G509</f>
        <v>373</v>
      </c>
      <c r="N164" s="12">
        <f t="shared" si="14"/>
        <v>771</v>
      </c>
      <c r="O164" s="12">
        <f>SUM(住所別人口集計表!M509,住所別人口集計表!O509)</f>
        <v>385</v>
      </c>
    </row>
    <row r="165" spans="1:15" s="4" customFormat="1" ht="15.95" customHeight="1" x14ac:dyDescent="0.15">
      <c r="A165" s="11" t="s">
        <v>428</v>
      </c>
      <c r="B165" s="12">
        <f>住所別人口集計表!D442</f>
        <v>46</v>
      </c>
      <c r="C165" s="12">
        <f>住所別人口集計表!G442</f>
        <v>54</v>
      </c>
      <c r="D165" s="12">
        <f t="shared" si="12"/>
        <v>100</v>
      </c>
      <c r="E165" s="12">
        <f>SUM(住所別人口集計表!M442,住所別人口集計表!O442)</f>
        <v>49</v>
      </c>
      <c r="F165" s="13" t="s">
        <v>458</v>
      </c>
      <c r="G165" s="12">
        <f>住所別人口集計表!D476</f>
        <v>77</v>
      </c>
      <c r="H165" s="12">
        <f>住所別人口集計表!G476</f>
        <v>106</v>
      </c>
      <c r="I165" s="12">
        <f t="shared" si="13"/>
        <v>183</v>
      </c>
      <c r="J165" s="12">
        <f>SUM(住所別人口集計表!M476,住所別人口集計表!O476)</f>
        <v>110</v>
      </c>
      <c r="K165" s="13" t="s">
        <v>488</v>
      </c>
      <c r="L165" s="12" t="str">
        <f>住所別人口集計表!D510</f>
        <v xml:space="preserve">      </v>
      </c>
      <c r="M165" s="12" t="str">
        <f>住所別人口集計表!G510</f>
        <v xml:space="preserve">      </v>
      </c>
      <c r="N165" s="12">
        <f t="shared" si="14"/>
        <v>0</v>
      </c>
      <c r="O165" s="12">
        <f>SUM(住所別人口集計表!M510,住所別人口集計表!O510)</f>
        <v>0</v>
      </c>
    </row>
    <row r="166" spans="1:15" s="4" customFormat="1" ht="15.95" customHeight="1" x14ac:dyDescent="0.15">
      <c r="A166" s="11" t="s">
        <v>429</v>
      </c>
      <c r="B166" s="12">
        <f>住所別人口集計表!D443</f>
        <v>54</v>
      </c>
      <c r="C166" s="12">
        <f>住所別人口集計表!G443</f>
        <v>67</v>
      </c>
      <c r="D166" s="12">
        <f t="shared" si="12"/>
        <v>121</v>
      </c>
      <c r="E166" s="12">
        <f>SUM(住所別人口集計表!M443,住所別人口集計表!O443)</f>
        <v>59</v>
      </c>
      <c r="F166" s="13" t="s">
        <v>459</v>
      </c>
      <c r="G166" s="12" t="str">
        <f>住所別人口集計表!D477</f>
        <v xml:space="preserve">      </v>
      </c>
      <c r="H166" s="12" t="str">
        <f>住所別人口集計表!G477</f>
        <v xml:space="preserve">      </v>
      </c>
      <c r="I166" s="12">
        <f t="shared" si="13"/>
        <v>0</v>
      </c>
      <c r="J166" s="12">
        <f>SUM(住所別人口集計表!M477,住所別人口集計表!O477)</f>
        <v>0</v>
      </c>
      <c r="K166" s="13" t="s">
        <v>489</v>
      </c>
      <c r="L166" s="12" t="str">
        <f>住所別人口集計表!D511</f>
        <v xml:space="preserve">      </v>
      </c>
      <c r="M166" s="12" t="str">
        <f>住所別人口集計表!G511</f>
        <v xml:space="preserve">      </v>
      </c>
      <c r="N166" s="12">
        <f t="shared" si="14"/>
        <v>0</v>
      </c>
      <c r="O166" s="12">
        <f>SUM(住所別人口集計表!M511,住所別人口集計表!O511)</f>
        <v>0</v>
      </c>
    </row>
    <row r="167" spans="1:15" s="4" customFormat="1" ht="15.95" customHeight="1" x14ac:dyDescent="0.15">
      <c r="A167" s="11" t="s">
        <v>430</v>
      </c>
      <c r="B167" s="12">
        <f>住所別人口集計表!D444</f>
        <v>37</v>
      </c>
      <c r="C167" s="12">
        <f>住所別人口集計表!G444</f>
        <v>45</v>
      </c>
      <c r="D167" s="12">
        <f t="shared" si="12"/>
        <v>82</v>
      </c>
      <c r="E167" s="12">
        <f>SUM(住所別人口集計表!M444,住所別人口集計表!O444)</f>
        <v>43</v>
      </c>
      <c r="F167" s="13" t="s">
        <v>460</v>
      </c>
      <c r="G167" s="12">
        <f>住所別人口集計表!D478</f>
        <v>52</v>
      </c>
      <c r="H167" s="12">
        <f>住所別人口集計表!G478</f>
        <v>42</v>
      </c>
      <c r="I167" s="12">
        <f t="shared" si="13"/>
        <v>94</v>
      </c>
      <c r="J167" s="12">
        <f>SUM(住所別人口集計表!M478,住所別人口集計表!O478)</f>
        <v>37</v>
      </c>
      <c r="K167" s="13" t="s">
        <v>490</v>
      </c>
      <c r="L167" s="12">
        <f>住所別人口集計表!D512</f>
        <v>89</v>
      </c>
      <c r="M167" s="12">
        <f>住所別人口集計表!G512</f>
        <v>123</v>
      </c>
      <c r="N167" s="12">
        <f t="shared" si="14"/>
        <v>212</v>
      </c>
      <c r="O167" s="12">
        <f>SUM(住所別人口集計表!M512,住所別人口集計表!O512)</f>
        <v>104</v>
      </c>
    </row>
    <row r="168" spans="1:15" s="4" customFormat="1" ht="15.95" customHeight="1" x14ac:dyDescent="0.15">
      <c r="A168" s="11" t="s">
        <v>431</v>
      </c>
      <c r="B168" s="12">
        <f>住所別人口集計表!D445</f>
        <v>41</v>
      </c>
      <c r="C168" s="12">
        <f>住所別人口集計表!G445</f>
        <v>43</v>
      </c>
      <c r="D168" s="12">
        <f t="shared" si="12"/>
        <v>84</v>
      </c>
      <c r="E168" s="12">
        <f>SUM(住所別人口集計表!M445,住所別人口集計表!O445)</f>
        <v>41</v>
      </c>
      <c r="F168" s="13" t="s">
        <v>461</v>
      </c>
      <c r="G168" s="12">
        <f>住所別人口集計表!D479</f>
        <v>3</v>
      </c>
      <c r="H168" s="12">
        <f>住所別人口集計表!G479</f>
        <v>2</v>
      </c>
      <c r="I168" s="12">
        <f t="shared" si="13"/>
        <v>5</v>
      </c>
      <c r="J168" s="12">
        <f>SUM(住所別人口集計表!M479,住所別人口集計表!O479)</f>
        <v>3</v>
      </c>
      <c r="K168" s="13" t="s">
        <v>491</v>
      </c>
      <c r="L168" s="12">
        <f>住所別人口集計表!D517</f>
        <v>85</v>
      </c>
      <c r="M168" s="12">
        <f>住所別人口集計表!G517</f>
        <v>101</v>
      </c>
      <c r="N168" s="12">
        <f t="shared" si="14"/>
        <v>186</v>
      </c>
      <c r="O168" s="12">
        <f>SUM(住所別人口集計表!M517,住所別人口集計表!O517)</f>
        <v>125</v>
      </c>
    </row>
    <row r="169" spans="1:15" s="4" customFormat="1" ht="15.95" customHeight="1" x14ac:dyDescent="0.15">
      <c r="A169" s="11" t="s">
        <v>432</v>
      </c>
      <c r="B169" s="12">
        <f>住所別人口集計表!D446</f>
        <v>122</v>
      </c>
      <c r="C169" s="12">
        <f>住所別人口集計表!G446</f>
        <v>135</v>
      </c>
      <c r="D169" s="12">
        <f t="shared" si="12"/>
        <v>257</v>
      </c>
      <c r="E169" s="12">
        <f>SUM(住所別人口集計表!M446,住所別人口集計表!O446)</f>
        <v>130</v>
      </c>
      <c r="F169" s="13" t="s">
        <v>462</v>
      </c>
      <c r="G169" s="12">
        <f>住所別人口集計表!D480</f>
        <v>201</v>
      </c>
      <c r="H169" s="12">
        <f>住所別人口集計表!G480</f>
        <v>221</v>
      </c>
      <c r="I169" s="12">
        <f t="shared" si="13"/>
        <v>422</v>
      </c>
      <c r="J169" s="12">
        <f>SUM(住所別人口集計表!M480,住所別人口集計表!O480)</f>
        <v>231</v>
      </c>
      <c r="K169" s="13" t="s">
        <v>492</v>
      </c>
      <c r="L169" s="12">
        <f>住所別人口集計表!D518</f>
        <v>60</v>
      </c>
      <c r="M169" s="12">
        <f>住所別人口集計表!G518</f>
        <v>78</v>
      </c>
      <c r="N169" s="12">
        <f t="shared" si="14"/>
        <v>138</v>
      </c>
      <c r="O169" s="12">
        <f>SUM(住所別人口集計表!M518,住所別人口集計表!O518)</f>
        <v>61</v>
      </c>
    </row>
    <row r="170" spans="1:15" s="4" customFormat="1" ht="15.95" customHeight="1" x14ac:dyDescent="0.15">
      <c r="A170" s="14" t="s">
        <v>433</v>
      </c>
      <c r="B170" s="15">
        <f>住所別人口集計表!D447</f>
        <v>116</v>
      </c>
      <c r="C170" s="15">
        <f>住所別人口集計表!G447</f>
        <v>124</v>
      </c>
      <c r="D170" s="15">
        <f t="shared" si="12"/>
        <v>240</v>
      </c>
      <c r="E170" s="15">
        <f>SUM(住所別人口集計表!M447,住所別人口集計表!O447)</f>
        <v>102</v>
      </c>
      <c r="F170" s="16" t="s">
        <v>463</v>
      </c>
      <c r="G170" s="15">
        <f>住所別人口集計表!D485</f>
        <v>187</v>
      </c>
      <c r="H170" s="15">
        <f>住所別人口集計表!G485</f>
        <v>188</v>
      </c>
      <c r="I170" s="15">
        <f t="shared" si="13"/>
        <v>375</v>
      </c>
      <c r="J170" s="15">
        <f>SUM(住所別人口集計表!M485,住所別人口集計表!O485)</f>
        <v>209</v>
      </c>
      <c r="K170" s="16" t="s">
        <v>493</v>
      </c>
      <c r="L170" s="15">
        <f>住所別人口集計表!D519</f>
        <v>110</v>
      </c>
      <c r="M170" s="15">
        <f>住所別人口集計表!G519</f>
        <v>155</v>
      </c>
      <c r="N170" s="15">
        <f t="shared" si="14"/>
        <v>265</v>
      </c>
      <c r="O170" s="15">
        <f>SUM(住所別人口集計表!M519,住所別人口集計表!O519)</f>
        <v>151</v>
      </c>
    </row>
    <row r="171" spans="1:15" ht="17.25" x14ac:dyDescent="0.15">
      <c r="A171" s="19" t="str">
        <f>A137</f>
        <v>北海道岩見沢市　　　　　　　　　　　　　</v>
      </c>
      <c r="E171" s="2" t="str">
        <f>E137</f>
        <v>住所別人口及び世帯数統計表</v>
      </c>
      <c r="F171" s="2"/>
      <c r="G171" s="2"/>
      <c r="H171" s="2"/>
      <c r="I171" s="2"/>
      <c r="J171" s="2"/>
      <c r="K171" s="4"/>
      <c r="N171" s="5"/>
      <c r="O171" s="3" t="s">
        <v>891</v>
      </c>
    </row>
    <row r="172" spans="1:15" x14ac:dyDescent="0.15">
      <c r="K172" s="17" t="str">
        <f>K138</f>
        <v xml:space="preserve">令和　２年　９月分　　　　             </v>
      </c>
      <c r="L172" s="17" t="str">
        <f>L138</f>
        <v>令和　２年１０月　２日           作成</v>
      </c>
      <c r="M172" s="18"/>
      <c r="N172" s="17"/>
      <c r="O172" s="3" t="str">
        <f>O138</f>
        <v>（日本人）</v>
      </c>
    </row>
    <row r="174" spans="1:15" s="4" customFormat="1" ht="15.95" customHeight="1" x14ac:dyDescent="0.15">
      <c r="A174" s="6" t="s">
        <v>905</v>
      </c>
      <c r="B174" s="6" t="s">
        <v>2</v>
      </c>
      <c r="C174" s="6" t="s">
        <v>3</v>
      </c>
      <c r="D174" s="6" t="s">
        <v>4</v>
      </c>
      <c r="E174" s="6" t="s">
        <v>5</v>
      </c>
      <c r="F174" s="7" t="s">
        <v>905</v>
      </c>
      <c r="G174" s="6" t="s">
        <v>2</v>
      </c>
      <c r="H174" s="6" t="s">
        <v>3</v>
      </c>
      <c r="I174" s="6" t="s">
        <v>4</v>
      </c>
      <c r="J174" s="6" t="s">
        <v>5</v>
      </c>
      <c r="K174" s="7" t="s">
        <v>905</v>
      </c>
      <c r="L174" s="6" t="s">
        <v>2</v>
      </c>
      <c r="M174" s="6" t="s">
        <v>3</v>
      </c>
      <c r="N174" s="6" t="s">
        <v>4</v>
      </c>
      <c r="O174" s="6" t="s">
        <v>5</v>
      </c>
    </row>
    <row r="175" spans="1:15" s="4" customFormat="1" ht="15.95" customHeight="1" x14ac:dyDescent="0.15">
      <c r="A175" s="8" t="s">
        <v>494</v>
      </c>
      <c r="B175" s="9">
        <f>住所別人口集計表!D520</f>
        <v>57</v>
      </c>
      <c r="C175" s="9">
        <f>住所別人口集計表!G520</f>
        <v>91</v>
      </c>
      <c r="D175" s="9">
        <f>SUM(B175:C175)</f>
        <v>148</v>
      </c>
      <c r="E175" s="9">
        <f>SUM(住所別人口集計表!M520,住所別人口集計表!O520)</f>
        <v>91</v>
      </c>
      <c r="F175" s="10" t="s">
        <v>524</v>
      </c>
      <c r="G175" s="9">
        <f>住所別人口集計表!D554</f>
        <v>1</v>
      </c>
      <c r="H175" s="9" t="str">
        <f>住所別人口集計表!G554</f>
        <v xml:space="preserve">      </v>
      </c>
      <c r="I175" s="9">
        <f>SUM(G175:H175)</f>
        <v>1</v>
      </c>
      <c r="J175" s="9">
        <f>SUM(住所別人口集計表!M554,住所別人口集計表!O554)</f>
        <v>1</v>
      </c>
      <c r="K175" s="10" t="s">
        <v>554</v>
      </c>
      <c r="L175" s="9">
        <f>住所別人口集計表!D588</f>
        <v>29</v>
      </c>
      <c r="M175" s="9">
        <f>住所別人口集計表!G588</f>
        <v>27</v>
      </c>
      <c r="N175" s="9">
        <f>SUM(L175:M175)</f>
        <v>56</v>
      </c>
      <c r="O175" s="9">
        <f>SUM(住所別人口集計表!M588,住所別人口集計表!O588)</f>
        <v>33</v>
      </c>
    </row>
    <row r="176" spans="1:15" s="4" customFormat="1" ht="15.95" customHeight="1" x14ac:dyDescent="0.15">
      <c r="A176" s="11" t="s">
        <v>495</v>
      </c>
      <c r="B176" s="12">
        <f>住所別人口集計表!D521</f>
        <v>29</v>
      </c>
      <c r="C176" s="12">
        <f>住所別人口集計表!G521</f>
        <v>4</v>
      </c>
      <c r="D176" s="12">
        <f t="shared" ref="D176:D204" si="15">SUM(B176:C176)</f>
        <v>33</v>
      </c>
      <c r="E176" s="12">
        <f>SUM(住所別人口集計表!M521,住所別人口集計表!O521)</f>
        <v>32</v>
      </c>
      <c r="F176" s="13" t="s">
        <v>525</v>
      </c>
      <c r="G176" s="12">
        <f>住所別人口集計表!D555</f>
        <v>96</v>
      </c>
      <c r="H176" s="12">
        <f>住所別人口集計表!G555</f>
        <v>107</v>
      </c>
      <c r="I176" s="12">
        <f t="shared" ref="I176:I204" si="16">SUM(G176:H176)</f>
        <v>203</v>
      </c>
      <c r="J176" s="12">
        <f>SUM(住所別人口集計表!M555,住所別人口集計表!O555)</f>
        <v>90</v>
      </c>
      <c r="K176" s="13" t="s">
        <v>555</v>
      </c>
      <c r="L176" s="12">
        <f>住所別人口集計表!D589</f>
        <v>17</v>
      </c>
      <c r="M176" s="12">
        <f>住所別人口集計表!G589</f>
        <v>14</v>
      </c>
      <c r="N176" s="12">
        <f t="shared" ref="N176:N204" si="17">SUM(L176:M176)</f>
        <v>31</v>
      </c>
      <c r="O176" s="12">
        <f>SUM(住所別人口集計表!M589,住所別人口集計表!O589)</f>
        <v>17</v>
      </c>
    </row>
    <row r="177" spans="1:15" s="4" customFormat="1" ht="15.95" customHeight="1" x14ac:dyDescent="0.15">
      <c r="A177" s="11" t="s">
        <v>496</v>
      </c>
      <c r="B177" s="12">
        <f>住所別人口集計表!D522</f>
        <v>66</v>
      </c>
      <c r="C177" s="12">
        <f>住所別人口集計表!G522</f>
        <v>75</v>
      </c>
      <c r="D177" s="12">
        <f t="shared" si="15"/>
        <v>141</v>
      </c>
      <c r="E177" s="12">
        <f>SUM(住所別人口集計表!M522,住所別人口集計表!O522)</f>
        <v>71</v>
      </c>
      <c r="F177" s="13" t="s">
        <v>526</v>
      </c>
      <c r="G177" s="12">
        <f>住所別人口集計表!D556</f>
        <v>62</v>
      </c>
      <c r="H177" s="12">
        <f>住所別人口集計表!G556</f>
        <v>71</v>
      </c>
      <c r="I177" s="12">
        <f t="shared" si="16"/>
        <v>133</v>
      </c>
      <c r="J177" s="12">
        <f>SUM(住所別人口集計表!M556,住所別人口集計表!O556)</f>
        <v>65</v>
      </c>
      <c r="K177" s="13" t="s">
        <v>556</v>
      </c>
      <c r="L177" s="12">
        <f>住所別人口集計表!D590</f>
        <v>12</v>
      </c>
      <c r="M177" s="12">
        <f>住所別人口集計表!G590</f>
        <v>13</v>
      </c>
      <c r="N177" s="12">
        <f t="shared" si="17"/>
        <v>25</v>
      </c>
      <c r="O177" s="12">
        <f>SUM(住所別人口集計表!M590,住所別人口集計表!O590)</f>
        <v>14</v>
      </c>
    </row>
    <row r="178" spans="1:15" s="4" customFormat="1" ht="15.95" customHeight="1" x14ac:dyDescent="0.15">
      <c r="A178" s="11" t="s">
        <v>497</v>
      </c>
      <c r="B178" s="12">
        <f>住所別人口集計表!D523</f>
        <v>84</v>
      </c>
      <c r="C178" s="12">
        <f>住所別人口集計表!G523</f>
        <v>108</v>
      </c>
      <c r="D178" s="12">
        <f t="shared" si="15"/>
        <v>192</v>
      </c>
      <c r="E178" s="12">
        <f>SUM(住所別人口集計表!M523,住所別人口集計表!O523)</f>
        <v>96</v>
      </c>
      <c r="F178" s="13" t="s">
        <v>527</v>
      </c>
      <c r="G178" s="12" t="str">
        <f>住所別人口集計表!D557</f>
        <v xml:space="preserve">      </v>
      </c>
      <c r="H178" s="12" t="str">
        <f>住所別人口集計表!G557</f>
        <v xml:space="preserve">      </v>
      </c>
      <c r="I178" s="12">
        <f t="shared" si="16"/>
        <v>0</v>
      </c>
      <c r="J178" s="12">
        <f>SUM(住所別人口集計表!M557,住所別人口集計表!O557)</f>
        <v>0</v>
      </c>
      <c r="K178" s="13" t="s">
        <v>557</v>
      </c>
      <c r="L178" s="12">
        <f>住所別人口集計表!D591</f>
        <v>9</v>
      </c>
      <c r="M178" s="12">
        <f>住所別人口集計表!G591</f>
        <v>11</v>
      </c>
      <c r="N178" s="12">
        <f t="shared" si="17"/>
        <v>20</v>
      </c>
      <c r="O178" s="12">
        <f>SUM(住所別人口集計表!M591,住所別人口集計表!O591)</f>
        <v>10</v>
      </c>
    </row>
    <row r="179" spans="1:15" s="4" customFormat="1" ht="15.95" customHeight="1" x14ac:dyDescent="0.15">
      <c r="A179" s="11" t="s">
        <v>498</v>
      </c>
      <c r="B179" s="12">
        <f>住所別人口集計表!D524</f>
        <v>94</v>
      </c>
      <c r="C179" s="12">
        <f>住所別人口集計表!G524</f>
        <v>112</v>
      </c>
      <c r="D179" s="12">
        <f t="shared" si="15"/>
        <v>206</v>
      </c>
      <c r="E179" s="12">
        <f>SUM(住所別人口集計表!M524,住所別人口集計表!O524)</f>
        <v>87</v>
      </c>
      <c r="F179" s="13" t="s">
        <v>528</v>
      </c>
      <c r="G179" s="12" t="str">
        <f>住所別人口集計表!D558</f>
        <v xml:space="preserve">      </v>
      </c>
      <c r="H179" s="12" t="str">
        <f>住所別人口集計表!G558</f>
        <v xml:space="preserve">      </v>
      </c>
      <c r="I179" s="12">
        <f t="shared" si="16"/>
        <v>0</v>
      </c>
      <c r="J179" s="12">
        <f>SUM(住所別人口集計表!M558,住所別人口集計表!O558)</f>
        <v>0</v>
      </c>
      <c r="K179" s="13" t="s">
        <v>558</v>
      </c>
      <c r="L179" s="12">
        <f>住所別人口集計表!D592</f>
        <v>14</v>
      </c>
      <c r="M179" s="12">
        <f>住所別人口集計表!G592</f>
        <v>7</v>
      </c>
      <c r="N179" s="12">
        <f t="shared" si="17"/>
        <v>21</v>
      </c>
      <c r="O179" s="12">
        <f>SUM(住所別人口集計表!M592,住所別人口集計表!O592)</f>
        <v>13</v>
      </c>
    </row>
    <row r="180" spans="1:15" s="4" customFormat="1" ht="15.95" customHeight="1" x14ac:dyDescent="0.15">
      <c r="A180" s="11" t="s">
        <v>499</v>
      </c>
      <c r="B180" s="12">
        <f>住所別人口集計表!D525</f>
        <v>95</v>
      </c>
      <c r="C180" s="12">
        <f>住所別人口集計表!G525</f>
        <v>124</v>
      </c>
      <c r="D180" s="12">
        <f t="shared" si="15"/>
        <v>219</v>
      </c>
      <c r="E180" s="12">
        <f>SUM(住所別人口集計表!M525,住所別人口集計表!O525)</f>
        <v>104</v>
      </c>
      <c r="F180" s="13" t="s">
        <v>529</v>
      </c>
      <c r="G180" s="12" t="str">
        <f>住所別人口集計表!D559</f>
        <v xml:space="preserve">      </v>
      </c>
      <c r="H180" s="12" t="str">
        <f>住所別人口集計表!G559</f>
        <v xml:space="preserve">      </v>
      </c>
      <c r="I180" s="12">
        <f t="shared" si="16"/>
        <v>0</v>
      </c>
      <c r="J180" s="12">
        <f>SUM(住所別人口集計表!M559,住所別人口集計表!O559)</f>
        <v>0</v>
      </c>
      <c r="K180" s="13" t="s">
        <v>559</v>
      </c>
      <c r="L180" s="12">
        <f>住所別人口集計表!D593</f>
        <v>11</v>
      </c>
      <c r="M180" s="12">
        <f>住所別人口集計表!G593</f>
        <v>9</v>
      </c>
      <c r="N180" s="12">
        <f t="shared" si="17"/>
        <v>20</v>
      </c>
      <c r="O180" s="12">
        <f>SUM(住所別人口集計表!M593,住所別人口集計表!O593)</f>
        <v>11</v>
      </c>
    </row>
    <row r="181" spans="1:15" s="4" customFormat="1" ht="15.95" customHeight="1" x14ac:dyDescent="0.15">
      <c r="A181" s="11" t="s">
        <v>500</v>
      </c>
      <c r="B181" s="12">
        <f>住所別人口集計表!D526</f>
        <v>115</v>
      </c>
      <c r="C181" s="12">
        <f>住所別人口集計表!G526</f>
        <v>170</v>
      </c>
      <c r="D181" s="12">
        <f t="shared" si="15"/>
        <v>285</v>
      </c>
      <c r="E181" s="12">
        <f>SUM(住所別人口集計表!M526,住所別人口集計表!O526)</f>
        <v>143</v>
      </c>
      <c r="F181" s="13" t="s">
        <v>530</v>
      </c>
      <c r="G181" s="12">
        <f>住所別人口集計表!D560</f>
        <v>53</v>
      </c>
      <c r="H181" s="12">
        <f>住所別人口集計表!G560</f>
        <v>62</v>
      </c>
      <c r="I181" s="12">
        <f t="shared" si="16"/>
        <v>115</v>
      </c>
      <c r="J181" s="12">
        <f>SUM(住所別人口集計表!M560,住所別人口集計表!O560)</f>
        <v>42</v>
      </c>
      <c r="K181" s="13" t="s">
        <v>560</v>
      </c>
      <c r="L181" s="12">
        <f>住所別人口集計表!D594</f>
        <v>28</v>
      </c>
      <c r="M181" s="12">
        <f>住所別人口集計表!G594</f>
        <v>23</v>
      </c>
      <c r="N181" s="12">
        <f t="shared" si="17"/>
        <v>51</v>
      </c>
      <c r="O181" s="12">
        <f>SUM(住所別人口集計表!M594,住所別人口集計表!O594)</f>
        <v>26</v>
      </c>
    </row>
    <row r="182" spans="1:15" s="4" customFormat="1" ht="15.95" customHeight="1" x14ac:dyDescent="0.15">
      <c r="A182" s="11" t="s">
        <v>501</v>
      </c>
      <c r="B182" s="12">
        <f>住所別人口集計表!D527</f>
        <v>127</v>
      </c>
      <c r="C182" s="12">
        <f>住所別人口集計表!G527</f>
        <v>138</v>
      </c>
      <c r="D182" s="12">
        <f t="shared" si="15"/>
        <v>265</v>
      </c>
      <c r="E182" s="12">
        <f>SUM(住所別人口集計表!M527,住所別人口集計表!O527)</f>
        <v>115</v>
      </c>
      <c r="F182" s="13" t="s">
        <v>531</v>
      </c>
      <c r="G182" s="12">
        <f>住所別人口集計表!D561</f>
        <v>155</v>
      </c>
      <c r="H182" s="12">
        <f>住所別人口集計表!G561</f>
        <v>186</v>
      </c>
      <c r="I182" s="12">
        <f t="shared" si="16"/>
        <v>341</v>
      </c>
      <c r="J182" s="12">
        <f>SUM(住所別人口集計表!M561,住所別人口集計表!O561)</f>
        <v>182</v>
      </c>
      <c r="K182" s="13" t="s">
        <v>561</v>
      </c>
      <c r="L182" s="12">
        <f>住所別人口集計表!D595</f>
        <v>19</v>
      </c>
      <c r="M182" s="12">
        <f>住所別人口集計表!G595</f>
        <v>35</v>
      </c>
      <c r="N182" s="12">
        <f t="shared" si="17"/>
        <v>54</v>
      </c>
      <c r="O182" s="12">
        <f>SUM(住所別人口集計表!M595,住所別人口集計表!O595)</f>
        <v>35</v>
      </c>
    </row>
    <row r="183" spans="1:15" s="4" customFormat="1" ht="15.95" customHeight="1" x14ac:dyDescent="0.15">
      <c r="A183" s="11" t="s">
        <v>502</v>
      </c>
      <c r="B183" s="12">
        <f>住所別人口集計表!D528</f>
        <v>128</v>
      </c>
      <c r="C183" s="12">
        <f>住所別人口集計表!G528</f>
        <v>143</v>
      </c>
      <c r="D183" s="12">
        <f t="shared" si="15"/>
        <v>271</v>
      </c>
      <c r="E183" s="12">
        <f>SUM(住所別人口集計表!M528,住所別人口集計表!O528)</f>
        <v>129</v>
      </c>
      <c r="F183" s="13" t="s">
        <v>532</v>
      </c>
      <c r="G183" s="12">
        <f>住所別人口集計表!D562</f>
        <v>198</v>
      </c>
      <c r="H183" s="12">
        <f>住所別人口集計表!G562</f>
        <v>192</v>
      </c>
      <c r="I183" s="12">
        <f t="shared" si="16"/>
        <v>390</v>
      </c>
      <c r="J183" s="12">
        <f>SUM(住所別人口集計表!M562,住所別人口集計表!O562)</f>
        <v>191</v>
      </c>
      <c r="K183" s="13" t="s">
        <v>562</v>
      </c>
      <c r="L183" s="12">
        <f>住所別人口集計表!D596</f>
        <v>11</v>
      </c>
      <c r="M183" s="12">
        <f>住所別人口集計表!G596</f>
        <v>9</v>
      </c>
      <c r="N183" s="12">
        <f t="shared" si="17"/>
        <v>20</v>
      </c>
      <c r="O183" s="12">
        <f>SUM(住所別人口集計表!M596,住所別人口集計表!O596)</f>
        <v>12</v>
      </c>
    </row>
    <row r="184" spans="1:15" s="4" customFormat="1" ht="15.95" customHeight="1" x14ac:dyDescent="0.15">
      <c r="A184" s="11" t="s">
        <v>503</v>
      </c>
      <c r="B184" s="12">
        <f>住所別人口集計表!D529</f>
        <v>208</v>
      </c>
      <c r="C184" s="12">
        <f>住所別人口集計表!G529</f>
        <v>196</v>
      </c>
      <c r="D184" s="12">
        <f t="shared" si="15"/>
        <v>404</v>
      </c>
      <c r="E184" s="12">
        <f>SUM(住所別人口集計表!M529,住所別人口集計表!O529)</f>
        <v>211</v>
      </c>
      <c r="F184" s="13" t="s">
        <v>533</v>
      </c>
      <c r="G184" s="12">
        <f>住所別人口集計表!D563</f>
        <v>373</v>
      </c>
      <c r="H184" s="12">
        <f>住所別人口集計表!G563</f>
        <v>440</v>
      </c>
      <c r="I184" s="12">
        <f t="shared" si="16"/>
        <v>813</v>
      </c>
      <c r="J184" s="12">
        <f>SUM(住所別人口集計表!M563,住所別人口集計表!O563)</f>
        <v>401</v>
      </c>
      <c r="K184" s="13" t="s">
        <v>563</v>
      </c>
      <c r="L184" s="12" t="str">
        <f>住所別人口集計表!D597</f>
        <v xml:space="preserve">      </v>
      </c>
      <c r="M184" s="12" t="str">
        <f>住所別人口集計表!G597</f>
        <v xml:space="preserve">      </v>
      </c>
      <c r="N184" s="12">
        <f t="shared" si="17"/>
        <v>0</v>
      </c>
      <c r="O184" s="12">
        <f>SUM(住所別人口集計表!M597,住所別人口集計表!O597)</f>
        <v>0</v>
      </c>
    </row>
    <row r="185" spans="1:15" s="4" customFormat="1" ht="15.95" customHeight="1" x14ac:dyDescent="0.15">
      <c r="A185" s="11" t="s">
        <v>504</v>
      </c>
      <c r="B185" s="12">
        <f>住所別人口集計表!D530</f>
        <v>102</v>
      </c>
      <c r="C185" s="12">
        <f>住所別人口集計表!G530</f>
        <v>126</v>
      </c>
      <c r="D185" s="12">
        <f t="shared" si="15"/>
        <v>228</v>
      </c>
      <c r="E185" s="12">
        <f>SUM(住所別人口集計表!M530,住所別人口集計表!O530)</f>
        <v>103</v>
      </c>
      <c r="F185" s="13" t="s">
        <v>534</v>
      </c>
      <c r="G185" s="12">
        <f>住所別人口集計表!D564</f>
        <v>8</v>
      </c>
      <c r="H185" s="12">
        <f>住所別人口集計表!G564</f>
        <v>12</v>
      </c>
      <c r="I185" s="12">
        <f t="shared" si="16"/>
        <v>20</v>
      </c>
      <c r="J185" s="12">
        <f>SUM(住所別人口集計表!M564,住所別人口集計表!O564)</f>
        <v>11</v>
      </c>
      <c r="K185" s="13" t="s">
        <v>564</v>
      </c>
      <c r="L185" s="12" t="str">
        <f>住所別人口集計表!D598</f>
        <v xml:space="preserve">      </v>
      </c>
      <c r="M185" s="12" t="str">
        <f>住所別人口集計表!G598</f>
        <v xml:space="preserve">      </v>
      </c>
      <c r="N185" s="12">
        <f t="shared" si="17"/>
        <v>0</v>
      </c>
      <c r="O185" s="12">
        <f>SUM(住所別人口集計表!M598,住所別人口集計表!O598)</f>
        <v>0</v>
      </c>
    </row>
    <row r="186" spans="1:15" s="4" customFormat="1" ht="15.95" customHeight="1" x14ac:dyDescent="0.15">
      <c r="A186" s="11" t="s">
        <v>505</v>
      </c>
      <c r="B186" s="12">
        <f>住所別人口集計表!D531</f>
        <v>131</v>
      </c>
      <c r="C186" s="12">
        <f>住所別人口集計表!G531</f>
        <v>145</v>
      </c>
      <c r="D186" s="12">
        <f t="shared" si="15"/>
        <v>276</v>
      </c>
      <c r="E186" s="12">
        <f>SUM(住所別人口集計表!M531,住所別人口集計表!O531)</f>
        <v>156</v>
      </c>
      <c r="F186" s="13" t="s">
        <v>535</v>
      </c>
      <c r="G186" s="12">
        <f>住所別人口集計表!D565</f>
        <v>1</v>
      </c>
      <c r="H186" s="12">
        <f>住所別人口集計表!G565</f>
        <v>2</v>
      </c>
      <c r="I186" s="12">
        <f t="shared" si="16"/>
        <v>3</v>
      </c>
      <c r="J186" s="12">
        <f>SUM(住所別人口集計表!M565,住所別人口集計表!O565)</f>
        <v>2</v>
      </c>
      <c r="K186" s="13" t="s">
        <v>565</v>
      </c>
      <c r="L186" s="12">
        <f>住所別人口集計表!D599</f>
        <v>8</v>
      </c>
      <c r="M186" s="12">
        <f>住所別人口集計表!G599</f>
        <v>12</v>
      </c>
      <c r="N186" s="12">
        <f t="shared" si="17"/>
        <v>20</v>
      </c>
      <c r="O186" s="12">
        <f>SUM(住所別人口集計表!M599,住所別人口集計表!O599)</f>
        <v>13</v>
      </c>
    </row>
    <row r="187" spans="1:15" s="4" customFormat="1" ht="15.95" customHeight="1" x14ac:dyDescent="0.15">
      <c r="A187" s="11" t="s">
        <v>506</v>
      </c>
      <c r="B187" s="12">
        <f>住所別人口集計表!D532</f>
        <v>151</v>
      </c>
      <c r="C187" s="12">
        <f>住所別人口集計表!G532</f>
        <v>202</v>
      </c>
      <c r="D187" s="12">
        <f t="shared" si="15"/>
        <v>353</v>
      </c>
      <c r="E187" s="12">
        <f>SUM(住所別人口集計表!M532,住所別人口集計表!O532)</f>
        <v>172</v>
      </c>
      <c r="F187" s="13" t="s">
        <v>536</v>
      </c>
      <c r="G187" s="12">
        <f>住所別人口集計表!D566</f>
        <v>1</v>
      </c>
      <c r="H187" s="12" t="str">
        <f>住所別人口集計表!G566</f>
        <v xml:space="preserve">      </v>
      </c>
      <c r="I187" s="12">
        <f t="shared" si="16"/>
        <v>1</v>
      </c>
      <c r="J187" s="12">
        <f>SUM(住所別人口集計表!M566,住所別人口集計表!O566)</f>
        <v>1</v>
      </c>
      <c r="K187" s="13" t="s">
        <v>566</v>
      </c>
      <c r="L187" s="12">
        <f>住所別人口集計表!D600</f>
        <v>4</v>
      </c>
      <c r="M187" s="12">
        <f>住所別人口集計表!G600</f>
        <v>6</v>
      </c>
      <c r="N187" s="12">
        <f t="shared" si="17"/>
        <v>10</v>
      </c>
      <c r="O187" s="12">
        <f>SUM(住所別人口集計表!M600,住所別人口集計表!O600)</f>
        <v>5</v>
      </c>
    </row>
    <row r="188" spans="1:15" s="4" customFormat="1" ht="15.95" customHeight="1" x14ac:dyDescent="0.15">
      <c r="A188" s="11" t="s">
        <v>507</v>
      </c>
      <c r="B188" s="12">
        <f>住所別人口集計表!D533</f>
        <v>138</v>
      </c>
      <c r="C188" s="12">
        <f>住所別人口集計表!G533</f>
        <v>161</v>
      </c>
      <c r="D188" s="12">
        <f t="shared" si="15"/>
        <v>299</v>
      </c>
      <c r="E188" s="12">
        <f>SUM(住所別人口集計表!M533,住所別人口集計表!O533)</f>
        <v>141</v>
      </c>
      <c r="F188" s="13" t="s">
        <v>537</v>
      </c>
      <c r="G188" s="12" t="str">
        <f>住所別人口集計表!D567</f>
        <v xml:space="preserve">      </v>
      </c>
      <c r="H188" s="12" t="str">
        <f>住所別人口集計表!G567</f>
        <v xml:space="preserve">      </v>
      </c>
      <c r="I188" s="12">
        <f t="shared" si="16"/>
        <v>0</v>
      </c>
      <c r="J188" s="12">
        <f>SUM(住所別人口集計表!M567,住所別人口集計表!O567)</f>
        <v>0</v>
      </c>
      <c r="K188" s="13" t="s">
        <v>567</v>
      </c>
      <c r="L188" s="12" t="str">
        <f>住所別人口集計表!D601</f>
        <v xml:space="preserve">      </v>
      </c>
      <c r="M188" s="12" t="str">
        <f>住所別人口集計表!G601</f>
        <v xml:space="preserve">      </v>
      </c>
      <c r="N188" s="12">
        <f t="shared" si="17"/>
        <v>0</v>
      </c>
      <c r="O188" s="12">
        <f>SUM(住所別人口集計表!M601,住所別人口集計表!O601)</f>
        <v>0</v>
      </c>
    </row>
    <row r="189" spans="1:15" s="4" customFormat="1" ht="15.95" customHeight="1" x14ac:dyDescent="0.15">
      <c r="A189" s="11" t="s">
        <v>508</v>
      </c>
      <c r="B189" s="12">
        <f>住所別人口集計表!D534</f>
        <v>137</v>
      </c>
      <c r="C189" s="12">
        <f>住所別人口集計表!G534</f>
        <v>147</v>
      </c>
      <c r="D189" s="12">
        <f t="shared" si="15"/>
        <v>284</v>
      </c>
      <c r="E189" s="12">
        <f>SUM(住所別人口集計表!M534,住所別人口集計表!O534)</f>
        <v>142</v>
      </c>
      <c r="F189" s="13" t="s">
        <v>538</v>
      </c>
      <c r="G189" s="12" t="str">
        <f>住所別人口集計表!D568</f>
        <v xml:space="preserve">      </v>
      </c>
      <c r="H189" s="12" t="str">
        <f>住所別人口集計表!G568</f>
        <v xml:space="preserve">      </v>
      </c>
      <c r="I189" s="12">
        <f t="shared" si="16"/>
        <v>0</v>
      </c>
      <c r="J189" s="12">
        <f>SUM(住所別人口集計表!M568,住所別人口集計表!O568)</f>
        <v>0</v>
      </c>
      <c r="K189" s="13" t="s">
        <v>568</v>
      </c>
      <c r="L189" s="12">
        <f>住所別人口集計表!D602</f>
        <v>47</v>
      </c>
      <c r="M189" s="12">
        <f>住所別人口集計表!G602</f>
        <v>59</v>
      </c>
      <c r="N189" s="12">
        <f t="shared" si="17"/>
        <v>106</v>
      </c>
      <c r="O189" s="12">
        <f>SUM(住所別人口集計表!M602,住所別人口集計表!O602)</f>
        <v>71</v>
      </c>
    </row>
    <row r="190" spans="1:15" s="4" customFormat="1" ht="15.95" customHeight="1" x14ac:dyDescent="0.15">
      <c r="A190" s="11" t="s">
        <v>509</v>
      </c>
      <c r="B190" s="12">
        <f>住所別人口集計表!D535</f>
        <v>61</v>
      </c>
      <c r="C190" s="12">
        <f>住所別人口集計表!G535</f>
        <v>57</v>
      </c>
      <c r="D190" s="12">
        <f t="shared" si="15"/>
        <v>118</v>
      </c>
      <c r="E190" s="12">
        <f>SUM(住所別人口集計表!M535,住所別人口集計表!O535)</f>
        <v>71</v>
      </c>
      <c r="F190" s="13" t="s">
        <v>539</v>
      </c>
      <c r="G190" s="12" t="str">
        <f>住所別人口集計表!D569</f>
        <v xml:space="preserve">      </v>
      </c>
      <c r="H190" s="12" t="str">
        <f>住所別人口集計表!G569</f>
        <v xml:space="preserve">      </v>
      </c>
      <c r="I190" s="12">
        <f t="shared" si="16"/>
        <v>0</v>
      </c>
      <c r="J190" s="12">
        <f>SUM(住所別人口集計表!M569,住所別人口集計表!O569)</f>
        <v>0</v>
      </c>
      <c r="K190" s="13" t="s">
        <v>569</v>
      </c>
      <c r="L190" s="12">
        <f>住所別人口集計表!D603</f>
        <v>58</v>
      </c>
      <c r="M190" s="12">
        <f>住所別人口集計表!G603</f>
        <v>77</v>
      </c>
      <c r="N190" s="12">
        <f t="shared" si="17"/>
        <v>135</v>
      </c>
      <c r="O190" s="12">
        <f>SUM(住所別人口集計表!M603,住所別人口集計表!O603)</f>
        <v>68</v>
      </c>
    </row>
    <row r="191" spans="1:15" s="4" customFormat="1" ht="15.95" customHeight="1" x14ac:dyDescent="0.15">
      <c r="A191" s="11" t="s">
        <v>510</v>
      </c>
      <c r="B191" s="12">
        <f>住所別人口集計表!D536</f>
        <v>162</v>
      </c>
      <c r="C191" s="12">
        <f>住所別人口集計表!G536</f>
        <v>39</v>
      </c>
      <c r="D191" s="12">
        <f t="shared" si="15"/>
        <v>201</v>
      </c>
      <c r="E191" s="12">
        <f>SUM(住所別人口集計表!M536,住所別人口集計表!O536)</f>
        <v>158</v>
      </c>
      <c r="F191" s="13" t="s">
        <v>540</v>
      </c>
      <c r="G191" s="12">
        <f>住所別人口集計表!D570</f>
        <v>44</v>
      </c>
      <c r="H191" s="12">
        <f>住所別人口集計表!G570</f>
        <v>37</v>
      </c>
      <c r="I191" s="12">
        <f t="shared" si="16"/>
        <v>81</v>
      </c>
      <c r="J191" s="12">
        <f>SUM(住所別人口集計表!M570,住所別人口集計表!O570)</f>
        <v>48</v>
      </c>
      <c r="K191" s="13" t="s">
        <v>570</v>
      </c>
      <c r="L191" s="12">
        <f>住所別人口集計表!D604</f>
        <v>38</v>
      </c>
      <c r="M191" s="12">
        <f>住所別人口集計表!G604</f>
        <v>39</v>
      </c>
      <c r="N191" s="12">
        <f t="shared" si="17"/>
        <v>77</v>
      </c>
      <c r="O191" s="12">
        <f>SUM(住所別人口集計表!M604,住所別人口集計表!O604)</f>
        <v>46</v>
      </c>
    </row>
    <row r="192" spans="1:15" s="4" customFormat="1" ht="15.95" customHeight="1" x14ac:dyDescent="0.15">
      <c r="A192" s="11" t="s">
        <v>511</v>
      </c>
      <c r="B192" s="12">
        <f>住所別人口集計表!D537</f>
        <v>65</v>
      </c>
      <c r="C192" s="12">
        <f>住所別人口集計表!G537</f>
        <v>56</v>
      </c>
      <c r="D192" s="12">
        <f t="shared" si="15"/>
        <v>121</v>
      </c>
      <c r="E192" s="12">
        <f>SUM(住所別人口集計表!M537,住所別人口集計表!O537)</f>
        <v>65</v>
      </c>
      <c r="F192" s="13" t="s">
        <v>541</v>
      </c>
      <c r="G192" s="12">
        <f>住所別人口集計表!D571</f>
        <v>170</v>
      </c>
      <c r="H192" s="12">
        <f>住所別人口集計表!G571</f>
        <v>207</v>
      </c>
      <c r="I192" s="12">
        <f t="shared" si="16"/>
        <v>377</v>
      </c>
      <c r="J192" s="12">
        <f>SUM(住所別人口集計表!M571,住所別人口集計表!O571)</f>
        <v>197</v>
      </c>
      <c r="K192" s="13" t="s">
        <v>571</v>
      </c>
      <c r="L192" s="12">
        <f>住所別人口集計表!D605</f>
        <v>78</v>
      </c>
      <c r="M192" s="12">
        <f>住所別人口集計表!G605</f>
        <v>73</v>
      </c>
      <c r="N192" s="12">
        <f t="shared" si="17"/>
        <v>151</v>
      </c>
      <c r="O192" s="12">
        <f>SUM(住所別人口集計表!M605,住所別人口集計表!O605)</f>
        <v>73</v>
      </c>
    </row>
    <row r="193" spans="1:15" s="4" customFormat="1" ht="15.95" customHeight="1" x14ac:dyDescent="0.15">
      <c r="A193" s="11" t="s">
        <v>512</v>
      </c>
      <c r="B193" s="12">
        <f>住所別人口集計表!D538</f>
        <v>84</v>
      </c>
      <c r="C193" s="12">
        <f>住所別人口集計表!G538</f>
        <v>180</v>
      </c>
      <c r="D193" s="12">
        <f t="shared" si="15"/>
        <v>264</v>
      </c>
      <c r="E193" s="12">
        <f>SUM(住所別人口集計表!M538,住所別人口集計表!O538)</f>
        <v>170</v>
      </c>
      <c r="F193" s="13" t="s">
        <v>542</v>
      </c>
      <c r="G193" s="12">
        <f>住所別人口集計表!D572</f>
        <v>37</v>
      </c>
      <c r="H193" s="12">
        <f>住所別人口集計表!G572</f>
        <v>65</v>
      </c>
      <c r="I193" s="12">
        <f t="shared" si="16"/>
        <v>102</v>
      </c>
      <c r="J193" s="12">
        <f>SUM(住所別人口集計表!M572,住所別人口集計表!O572)</f>
        <v>54</v>
      </c>
      <c r="K193" s="13" t="s">
        <v>572</v>
      </c>
      <c r="L193" s="12">
        <f>住所別人口集計表!D606</f>
        <v>16</v>
      </c>
      <c r="M193" s="12">
        <f>住所別人口集計表!G606</f>
        <v>19</v>
      </c>
      <c r="N193" s="12">
        <f t="shared" si="17"/>
        <v>35</v>
      </c>
      <c r="O193" s="12">
        <f>SUM(住所別人口集計表!M606,住所別人口集計表!O606)</f>
        <v>19</v>
      </c>
    </row>
    <row r="194" spans="1:15" s="4" customFormat="1" ht="15.95" customHeight="1" x14ac:dyDescent="0.15">
      <c r="A194" s="11" t="s">
        <v>513</v>
      </c>
      <c r="B194" s="12">
        <f>住所別人口集計表!D539</f>
        <v>63</v>
      </c>
      <c r="C194" s="12">
        <f>住所別人口集計表!G539</f>
        <v>88</v>
      </c>
      <c r="D194" s="12">
        <f t="shared" si="15"/>
        <v>151</v>
      </c>
      <c r="E194" s="12">
        <f>SUM(住所別人口集計表!M539,住所別人口集計表!O539)</f>
        <v>77</v>
      </c>
      <c r="F194" s="13" t="s">
        <v>543</v>
      </c>
      <c r="G194" s="12">
        <f>住所別人口集計表!D573</f>
        <v>19</v>
      </c>
      <c r="H194" s="12">
        <f>住所別人口集計表!G573</f>
        <v>25</v>
      </c>
      <c r="I194" s="12">
        <f t="shared" si="16"/>
        <v>44</v>
      </c>
      <c r="J194" s="12">
        <f>SUM(住所別人口集計表!M573,住所別人口集計表!O573)</f>
        <v>22</v>
      </c>
      <c r="K194" s="13" t="s">
        <v>573</v>
      </c>
      <c r="L194" s="12">
        <f>住所別人口集計表!D607</f>
        <v>51</v>
      </c>
      <c r="M194" s="12">
        <f>住所別人口集計表!G607</f>
        <v>55</v>
      </c>
      <c r="N194" s="12">
        <f t="shared" si="17"/>
        <v>106</v>
      </c>
      <c r="O194" s="12">
        <f>SUM(住所別人口集計表!M607,住所別人口集計表!O607)</f>
        <v>52</v>
      </c>
    </row>
    <row r="195" spans="1:15" s="4" customFormat="1" ht="15.95" customHeight="1" x14ac:dyDescent="0.15">
      <c r="A195" s="11" t="s">
        <v>514</v>
      </c>
      <c r="B195" s="12">
        <f>住所別人口集計表!D540</f>
        <v>139</v>
      </c>
      <c r="C195" s="12">
        <f>住所別人口集計表!G540</f>
        <v>162</v>
      </c>
      <c r="D195" s="12">
        <f t="shared" si="15"/>
        <v>301</v>
      </c>
      <c r="E195" s="12">
        <f>SUM(住所別人口集計表!M540,住所別人口集計表!O540)</f>
        <v>167</v>
      </c>
      <c r="F195" s="13" t="s">
        <v>544</v>
      </c>
      <c r="G195" s="12">
        <f>住所別人口集計表!D574</f>
        <v>27</v>
      </c>
      <c r="H195" s="12">
        <f>住所別人口集計表!G574</f>
        <v>26</v>
      </c>
      <c r="I195" s="12">
        <f t="shared" si="16"/>
        <v>53</v>
      </c>
      <c r="J195" s="12">
        <f>SUM(住所別人口集計表!M574,住所別人口集計表!O574)</f>
        <v>32</v>
      </c>
      <c r="K195" s="13" t="s">
        <v>574</v>
      </c>
      <c r="L195" s="12">
        <f>住所別人口集計表!D608</f>
        <v>55</v>
      </c>
      <c r="M195" s="12">
        <f>住所別人口集計表!G608</f>
        <v>69</v>
      </c>
      <c r="N195" s="12">
        <f t="shared" si="17"/>
        <v>124</v>
      </c>
      <c r="O195" s="12">
        <f>SUM(住所別人口集計表!M608,住所別人口集計表!O608)</f>
        <v>62</v>
      </c>
    </row>
    <row r="196" spans="1:15" s="4" customFormat="1" ht="15.95" customHeight="1" x14ac:dyDescent="0.15">
      <c r="A196" s="11" t="s">
        <v>515</v>
      </c>
      <c r="B196" s="12">
        <f>住所別人口集計表!D541</f>
        <v>133</v>
      </c>
      <c r="C196" s="12">
        <f>住所別人口集計表!G541</f>
        <v>138</v>
      </c>
      <c r="D196" s="12">
        <f t="shared" si="15"/>
        <v>271</v>
      </c>
      <c r="E196" s="12">
        <f>SUM(住所別人口集計表!M541,住所別人口集計表!O541)</f>
        <v>138</v>
      </c>
      <c r="F196" s="13" t="s">
        <v>545</v>
      </c>
      <c r="G196" s="12">
        <f>住所別人口集計表!D575</f>
        <v>17</v>
      </c>
      <c r="H196" s="12">
        <f>住所別人口集計表!G575</f>
        <v>28</v>
      </c>
      <c r="I196" s="12">
        <f t="shared" si="16"/>
        <v>45</v>
      </c>
      <c r="J196" s="12">
        <f>SUM(住所別人口集計表!M575,住所別人口集計表!O575)</f>
        <v>22</v>
      </c>
      <c r="K196" s="13" t="s">
        <v>575</v>
      </c>
      <c r="L196" s="12">
        <f>住所別人口集計表!D613</f>
        <v>58</v>
      </c>
      <c r="M196" s="12">
        <f>住所別人口集計表!G613</f>
        <v>62</v>
      </c>
      <c r="N196" s="12">
        <f t="shared" si="17"/>
        <v>120</v>
      </c>
      <c r="O196" s="12">
        <f>SUM(住所別人口集計表!M613,住所別人口集計表!O613)</f>
        <v>54</v>
      </c>
    </row>
    <row r="197" spans="1:15" s="4" customFormat="1" ht="15.95" customHeight="1" x14ac:dyDescent="0.15">
      <c r="A197" s="11" t="s">
        <v>516</v>
      </c>
      <c r="B197" s="12">
        <f>住所別人口集計表!D542</f>
        <v>50</v>
      </c>
      <c r="C197" s="12">
        <f>住所別人口集計表!G542</f>
        <v>64</v>
      </c>
      <c r="D197" s="12">
        <f t="shared" si="15"/>
        <v>114</v>
      </c>
      <c r="E197" s="12">
        <f>SUM(住所別人口集計表!M542,住所別人口集計表!O542)</f>
        <v>61</v>
      </c>
      <c r="F197" s="13" t="s">
        <v>546</v>
      </c>
      <c r="G197" s="12">
        <f>住所別人口集計表!D576</f>
        <v>23</v>
      </c>
      <c r="H197" s="12">
        <f>住所別人口集計表!G576</f>
        <v>24</v>
      </c>
      <c r="I197" s="12">
        <f t="shared" si="16"/>
        <v>47</v>
      </c>
      <c r="J197" s="12">
        <f>SUM(住所別人口集計表!M576,住所別人口集計表!O576)</f>
        <v>23</v>
      </c>
      <c r="K197" s="13" t="s">
        <v>576</v>
      </c>
      <c r="L197" s="12">
        <f>住所別人口集計表!D614</f>
        <v>53</v>
      </c>
      <c r="M197" s="12">
        <f>住所別人口集計表!G614</f>
        <v>50</v>
      </c>
      <c r="N197" s="12">
        <f t="shared" si="17"/>
        <v>103</v>
      </c>
      <c r="O197" s="12">
        <f>SUM(住所別人口集計表!M614,住所別人口集計表!O614)</f>
        <v>54</v>
      </c>
    </row>
    <row r="198" spans="1:15" s="4" customFormat="1" ht="15.95" customHeight="1" x14ac:dyDescent="0.15">
      <c r="A198" s="11" t="s">
        <v>517</v>
      </c>
      <c r="B198" s="12">
        <f>住所別人口集計表!D543</f>
        <v>219</v>
      </c>
      <c r="C198" s="12">
        <f>住所別人口集計表!G543</f>
        <v>279</v>
      </c>
      <c r="D198" s="12">
        <f t="shared" si="15"/>
        <v>498</v>
      </c>
      <c r="E198" s="12">
        <f>SUM(住所別人口集計表!M543,住所別人口集計表!O543)</f>
        <v>246</v>
      </c>
      <c r="F198" s="13" t="s">
        <v>547</v>
      </c>
      <c r="G198" s="12">
        <f>住所別人口集計表!D581</f>
        <v>17</v>
      </c>
      <c r="H198" s="12">
        <f>住所別人口集計表!G581</f>
        <v>22</v>
      </c>
      <c r="I198" s="12">
        <f t="shared" si="16"/>
        <v>39</v>
      </c>
      <c r="J198" s="12">
        <f>SUM(住所別人口集計表!M581,住所別人口集計表!O581)</f>
        <v>17</v>
      </c>
      <c r="K198" s="13" t="s">
        <v>577</v>
      </c>
      <c r="L198" s="12">
        <f>住所別人口集計表!D615</f>
        <v>40</v>
      </c>
      <c r="M198" s="12">
        <f>住所別人口集計表!G615</f>
        <v>41</v>
      </c>
      <c r="N198" s="12">
        <f t="shared" si="17"/>
        <v>81</v>
      </c>
      <c r="O198" s="12">
        <f>SUM(住所別人口集計表!M615,住所別人口集計表!O615)</f>
        <v>42</v>
      </c>
    </row>
    <row r="199" spans="1:15" s="4" customFormat="1" ht="15.95" customHeight="1" x14ac:dyDescent="0.15">
      <c r="A199" s="11" t="s">
        <v>518</v>
      </c>
      <c r="B199" s="12">
        <f>住所別人口集計表!D544</f>
        <v>105</v>
      </c>
      <c r="C199" s="12">
        <f>住所別人口集計表!G544</f>
        <v>119</v>
      </c>
      <c r="D199" s="12">
        <f t="shared" si="15"/>
        <v>224</v>
      </c>
      <c r="E199" s="12">
        <f>SUM(住所別人口集計表!M544,住所別人口集計表!O544)</f>
        <v>107</v>
      </c>
      <c r="F199" s="13" t="s">
        <v>548</v>
      </c>
      <c r="G199" s="12">
        <f>住所別人口集計表!D582</f>
        <v>7</v>
      </c>
      <c r="H199" s="12">
        <f>住所別人口集計表!G582</f>
        <v>6</v>
      </c>
      <c r="I199" s="12">
        <f t="shared" si="16"/>
        <v>13</v>
      </c>
      <c r="J199" s="12">
        <f>SUM(住所別人口集計表!M582,住所別人口集計表!O582)</f>
        <v>7</v>
      </c>
      <c r="K199" s="13" t="s">
        <v>578</v>
      </c>
      <c r="L199" s="12">
        <f>住所別人口集計表!D616</f>
        <v>29</v>
      </c>
      <c r="M199" s="12">
        <f>住所別人口集計表!G616</f>
        <v>38</v>
      </c>
      <c r="N199" s="12">
        <f t="shared" si="17"/>
        <v>67</v>
      </c>
      <c r="O199" s="12">
        <f>SUM(住所別人口集計表!M616,住所別人口集計表!O616)</f>
        <v>37</v>
      </c>
    </row>
    <row r="200" spans="1:15" s="4" customFormat="1" ht="15.95" customHeight="1" x14ac:dyDescent="0.15">
      <c r="A200" s="11" t="s">
        <v>519</v>
      </c>
      <c r="B200" s="12">
        <f>住所別人口集計表!D549</f>
        <v>201</v>
      </c>
      <c r="C200" s="12">
        <f>住所別人口集計表!G549</f>
        <v>220</v>
      </c>
      <c r="D200" s="12">
        <f t="shared" si="15"/>
        <v>421</v>
      </c>
      <c r="E200" s="12">
        <f>SUM(住所別人口集計表!M549,住所別人口集計表!O549)</f>
        <v>196</v>
      </c>
      <c r="F200" s="13" t="s">
        <v>549</v>
      </c>
      <c r="G200" s="12">
        <f>住所別人口集計表!D583</f>
        <v>22</v>
      </c>
      <c r="H200" s="12">
        <f>住所別人口集計表!G583</f>
        <v>23</v>
      </c>
      <c r="I200" s="12">
        <f t="shared" si="16"/>
        <v>45</v>
      </c>
      <c r="J200" s="12">
        <f>SUM(住所別人口集計表!M583,住所別人口集計表!O583)</f>
        <v>23</v>
      </c>
      <c r="K200" s="13" t="s">
        <v>579</v>
      </c>
      <c r="L200" s="12">
        <f>住所別人口集計表!D617</f>
        <v>3</v>
      </c>
      <c r="M200" s="12">
        <f>住所別人口集計表!G617</f>
        <v>6</v>
      </c>
      <c r="N200" s="12">
        <f t="shared" si="17"/>
        <v>9</v>
      </c>
      <c r="O200" s="12">
        <f>SUM(住所別人口集計表!M617,住所別人口集計表!O617)</f>
        <v>5</v>
      </c>
    </row>
    <row r="201" spans="1:15" s="4" customFormat="1" ht="15.95" customHeight="1" x14ac:dyDescent="0.15">
      <c r="A201" s="11" t="s">
        <v>520</v>
      </c>
      <c r="B201" s="12">
        <f>住所別人口集計表!D550</f>
        <v>97</v>
      </c>
      <c r="C201" s="12">
        <f>住所別人口集計表!G550</f>
        <v>103</v>
      </c>
      <c r="D201" s="12">
        <f t="shared" si="15"/>
        <v>200</v>
      </c>
      <c r="E201" s="12">
        <f>SUM(住所別人口集計表!M550,住所別人口集計表!O550)</f>
        <v>82</v>
      </c>
      <c r="F201" s="13" t="s">
        <v>550</v>
      </c>
      <c r="G201" s="12">
        <f>住所別人口集計表!D584</f>
        <v>13</v>
      </c>
      <c r="H201" s="12">
        <f>住所別人口集計表!G584</f>
        <v>20</v>
      </c>
      <c r="I201" s="12">
        <f t="shared" si="16"/>
        <v>33</v>
      </c>
      <c r="J201" s="12">
        <f>SUM(住所別人口集計表!M584,住所別人口集計表!O584)</f>
        <v>16</v>
      </c>
      <c r="K201" s="13" t="s">
        <v>580</v>
      </c>
      <c r="L201" s="12" t="str">
        <f>住所別人口集計表!D618</f>
        <v xml:space="preserve">      </v>
      </c>
      <c r="M201" s="12" t="str">
        <f>住所別人口集計表!G618</f>
        <v xml:space="preserve">      </v>
      </c>
      <c r="N201" s="12">
        <f t="shared" si="17"/>
        <v>0</v>
      </c>
      <c r="O201" s="12">
        <f>SUM(住所別人口集計表!M618,住所別人口集計表!O618)</f>
        <v>0</v>
      </c>
    </row>
    <row r="202" spans="1:15" s="4" customFormat="1" ht="15.95" customHeight="1" x14ac:dyDescent="0.15">
      <c r="A202" s="11" t="s">
        <v>521</v>
      </c>
      <c r="B202" s="12">
        <f>住所別人口集計表!D551</f>
        <v>123</v>
      </c>
      <c r="C202" s="12">
        <f>住所別人口集計表!G551</f>
        <v>142</v>
      </c>
      <c r="D202" s="12">
        <f t="shared" si="15"/>
        <v>265</v>
      </c>
      <c r="E202" s="12">
        <f>SUM(住所別人口集計表!M551,住所別人口集計表!O551)</f>
        <v>130</v>
      </c>
      <c r="F202" s="13" t="s">
        <v>551</v>
      </c>
      <c r="G202" s="12">
        <f>住所別人口集計表!D585</f>
        <v>31</v>
      </c>
      <c r="H202" s="12">
        <f>住所別人口集計表!G585</f>
        <v>31</v>
      </c>
      <c r="I202" s="12">
        <f t="shared" si="16"/>
        <v>62</v>
      </c>
      <c r="J202" s="12">
        <f>SUM(住所別人口集計表!M585,住所別人口集計表!O585)</f>
        <v>35</v>
      </c>
      <c r="K202" s="13" t="s">
        <v>581</v>
      </c>
      <c r="L202" s="12">
        <f>住所別人口集計表!D619</f>
        <v>57</v>
      </c>
      <c r="M202" s="12">
        <f>住所別人口集計表!G619</f>
        <v>88</v>
      </c>
      <c r="N202" s="12">
        <f t="shared" si="17"/>
        <v>145</v>
      </c>
      <c r="O202" s="12">
        <f>SUM(住所別人口集計表!M619,住所別人口集計表!O619)</f>
        <v>82</v>
      </c>
    </row>
    <row r="203" spans="1:15" s="4" customFormat="1" ht="15.95" customHeight="1" x14ac:dyDescent="0.15">
      <c r="A203" s="11" t="s">
        <v>522</v>
      </c>
      <c r="B203" s="12">
        <f>住所別人口集計表!D552</f>
        <v>63</v>
      </c>
      <c r="C203" s="12">
        <f>住所別人口集計表!G552</f>
        <v>77</v>
      </c>
      <c r="D203" s="12">
        <f t="shared" si="15"/>
        <v>140</v>
      </c>
      <c r="E203" s="12">
        <f>SUM(住所別人口集計表!M552,住所別人口集計表!O552)</f>
        <v>71</v>
      </c>
      <c r="F203" s="13" t="s">
        <v>552</v>
      </c>
      <c r="G203" s="12">
        <f>住所別人口集計表!D586</f>
        <v>2</v>
      </c>
      <c r="H203" s="12">
        <f>住所別人口集計表!G586</f>
        <v>4</v>
      </c>
      <c r="I203" s="12">
        <f t="shared" si="16"/>
        <v>6</v>
      </c>
      <c r="J203" s="12">
        <f>SUM(住所別人口集計表!M586,住所別人口集計表!O586)</f>
        <v>3</v>
      </c>
      <c r="K203" s="13" t="s">
        <v>582</v>
      </c>
      <c r="L203" s="12">
        <f>住所別人口集計表!D620</f>
        <v>39</v>
      </c>
      <c r="M203" s="12">
        <f>住所別人口集計表!G620</f>
        <v>36</v>
      </c>
      <c r="N203" s="12">
        <f t="shared" si="17"/>
        <v>75</v>
      </c>
      <c r="O203" s="12">
        <f>SUM(住所別人口集計表!M620,住所別人口集計表!O620)</f>
        <v>46</v>
      </c>
    </row>
    <row r="204" spans="1:15" s="4" customFormat="1" ht="15.95" customHeight="1" x14ac:dyDescent="0.15">
      <c r="A204" s="14" t="s">
        <v>523</v>
      </c>
      <c r="B204" s="15">
        <f>住所別人口集計表!D553</f>
        <v>49</v>
      </c>
      <c r="C204" s="15">
        <f>住所別人口集計表!G553</f>
        <v>56</v>
      </c>
      <c r="D204" s="15">
        <f t="shared" si="15"/>
        <v>105</v>
      </c>
      <c r="E204" s="15">
        <f>SUM(住所別人口集計表!M553,住所別人口集計表!O553)</f>
        <v>57</v>
      </c>
      <c r="F204" s="16" t="s">
        <v>553</v>
      </c>
      <c r="G204" s="15">
        <f>住所別人口集計表!D587</f>
        <v>11</v>
      </c>
      <c r="H204" s="15">
        <f>住所別人口集計表!G587</f>
        <v>13</v>
      </c>
      <c r="I204" s="15">
        <f t="shared" si="16"/>
        <v>24</v>
      </c>
      <c r="J204" s="15">
        <f>SUM(住所別人口集計表!M587,住所別人口集計表!O587)</f>
        <v>18</v>
      </c>
      <c r="K204" s="16" t="s">
        <v>583</v>
      </c>
      <c r="L204" s="15" t="str">
        <f>住所別人口集計表!D621</f>
        <v xml:space="preserve">      </v>
      </c>
      <c r="M204" s="15" t="str">
        <f>住所別人口集計表!G621</f>
        <v xml:space="preserve">      </v>
      </c>
      <c r="N204" s="15">
        <f t="shared" si="17"/>
        <v>0</v>
      </c>
      <c r="O204" s="15">
        <f>SUM(住所別人口集計表!M621,住所別人口集計表!O621)</f>
        <v>0</v>
      </c>
    </row>
    <row r="205" spans="1:15" ht="17.25" x14ac:dyDescent="0.15">
      <c r="A205" s="19" t="str">
        <f>A171</f>
        <v>北海道岩見沢市　　　　　　　　　　　　　</v>
      </c>
      <c r="E205" s="2" t="str">
        <f>E171</f>
        <v>住所別人口及び世帯数統計表</v>
      </c>
      <c r="F205" s="2"/>
      <c r="G205" s="2"/>
      <c r="H205" s="2"/>
      <c r="I205" s="2"/>
      <c r="J205" s="2"/>
      <c r="K205" s="4"/>
      <c r="N205" s="5"/>
      <c r="O205" s="3" t="s">
        <v>892</v>
      </c>
    </row>
    <row r="206" spans="1:15" x14ac:dyDescent="0.15">
      <c r="K206" s="17" t="str">
        <f>K172</f>
        <v xml:space="preserve">令和　２年　９月分　　　　             </v>
      </c>
      <c r="L206" s="17" t="str">
        <f>L172</f>
        <v>令和　２年１０月　２日           作成</v>
      </c>
      <c r="M206" s="18"/>
      <c r="N206" s="17"/>
      <c r="O206" s="3" t="str">
        <f>O172</f>
        <v>（日本人）</v>
      </c>
    </row>
    <row r="208" spans="1:15" s="4" customFormat="1" ht="15.95" customHeight="1" x14ac:dyDescent="0.15">
      <c r="A208" s="6" t="s">
        <v>905</v>
      </c>
      <c r="B208" s="6" t="s">
        <v>2</v>
      </c>
      <c r="C208" s="6" t="s">
        <v>3</v>
      </c>
      <c r="D208" s="6" t="s">
        <v>4</v>
      </c>
      <c r="E208" s="6" t="s">
        <v>5</v>
      </c>
      <c r="F208" s="7" t="s">
        <v>905</v>
      </c>
      <c r="G208" s="6" t="s">
        <v>2</v>
      </c>
      <c r="H208" s="6" t="s">
        <v>3</v>
      </c>
      <c r="I208" s="6" t="s">
        <v>4</v>
      </c>
      <c r="J208" s="6" t="s">
        <v>5</v>
      </c>
      <c r="K208" s="7" t="s">
        <v>905</v>
      </c>
      <c r="L208" s="6" t="s">
        <v>2</v>
      </c>
      <c r="M208" s="6" t="s">
        <v>3</v>
      </c>
      <c r="N208" s="6" t="s">
        <v>4</v>
      </c>
      <c r="O208" s="6" t="s">
        <v>5</v>
      </c>
    </row>
    <row r="209" spans="1:15" s="4" customFormat="1" ht="15.95" customHeight="1" x14ac:dyDescent="0.15">
      <c r="A209" s="8" t="s">
        <v>668</v>
      </c>
      <c r="B209" s="9">
        <f>住所別人口集計表!D622</f>
        <v>35</v>
      </c>
      <c r="C209" s="9">
        <f>住所別人口集計表!G622</f>
        <v>41</v>
      </c>
      <c r="D209" s="9">
        <f>SUM(B209:C209)</f>
        <v>76</v>
      </c>
      <c r="E209" s="9">
        <f>SUM(住所別人口集計表!M622,住所別人口集計表!O622)</f>
        <v>35</v>
      </c>
      <c r="F209" s="10" t="s">
        <v>605</v>
      </c>
      <c r="G209" s="9">
        <f>住所別人口集計表!D656</f>
        <v>30</v>
      </c>
      <c r="H209" s="9">
        <f>住所別人口集計表!G656</f>
        <v>29</v>
      </c>
      <c r="I209" s="9">
        <f>SUM(G209:H209)</f>
        <v>59</v>
      </c>
      <c r="J209" s="9">
        <f>SUM(住所別人口集計表!M656,住所別人口集計表!O656)</f>
        <v>35</v>
      </c>
      <c r="K209" s="10" t="s">
        <v>635</v>
      </c>
      <c r="L209" s="9">
        <f>住所別人口集計表!D690</f>
        <v>45</v>
      </c>
      <c r="M209" s="9">
        <f>住所別人口集計表!G690</f>
        <v>54</v>
      </c>
      <c r="N209" s="9">
        <f>SUM(L209:M209)</f>
        <v>99</v>
      </c>
      <c r="O209" s="9">
        <f>SUM(住所別人口集計表!M690,住所別人口集計表!O690)</f>
        <v>48</v>
      </c>
    </row>
    <row r="210" spans="1:15" s="4" customFormat="1" ht="15.95" customHeight="1" x14ac:dyDescent="0.15">
      <c r="A210" s="11" t="s">
        <v>669</v>
      </c>
      <c r="B210" s="12">
        <f>住所別人口集計表!D623</f>
        <v>78</v>
      </c>
      <c r="C210" s="12">
        <f>住所別人口集計表!G623</f>
        <v>88</v>
      </c>
      <c r="D210" s="12">
        <f t="shared" ref="D210:D238" si="18">SUM(B210:C210)</f>
        <v>166</v>
      </c>
      <c r="E210" s="12">
        <f>SUM(住所別人口集計表!M623,住所別人口集計表!O623)</f>
        <v>64</v>
      </c>
      <c r="F210" s="13" t="s">
        <v>606</v>
      </c>
      <c r="G210" s="12">
        <f>住所別人口集計表!D657</f>
        <v>44</v>
      </c>
      <c r="H210" s="12">
        <f>住所別人口集計表!G657</f>
        <v>51</v>
      </c>
      <c r="I210" s="12">
        <f t="shared" ref="I210:I238" si="19">SUM(G210:H210)</f>
        <v>95</v>
      </c>
      <c r="J210" s="12">
        <f>SUM(住所別人口集計表!M657,住所別人口集計表!O657)</f>
        <v>58</v>
      </c>
      <c r="K210" s="13" t="s">
        <v>636</v>
      </c>
      <c r="L210" s="12">
        <f>住所別人口集計表!D691</f>
        <v>27</v>
      </c>
      <c r="M210" s="12">
        <f>住所別人口集計表!G691</f>
        <v>27</v>
      </c>
      <c r="N210" s="12">
        <f t="shared" ref="N210:N238" si="20">SUM(L210:M210)</f>
        <v>54</v>
      </c>
      <c r="O210" s="12">
        <f>SUM(住所別人口集計表!M691,住所別人口集計表!O691)</f>
        <v>28</v>
      </c>
    </row>
    <row r="211" spans="1:15" s="4" customFormat="1" ht="15.95" customHeight="1" x14ac:dyDescent="0.15">
      <c r="A211" s="11" t="s">
        <v>670</v>
      </c>
      <c r="B211" s="12">
        <f>住所別人口集計表!D624</f>
        <v>11</v>
      </c>
      <c r="C211" s="12">
        <f>住所別人口集計表!G624</f>
        <v>17</v>
      </c>
      <c r="D211" s="12">
        <f t="shared" si="18"/>
        <v>28</v>
      </c>
      <c r="E211" s="12">
        <f>SUM(住所別人口集計表!M624,住所別人口集計表!O624)</f>
        <v>13</v>
      </c>
      <c r="F211" s="13" t="s">
        <v>607</v>
      </c>
      <c r="G211" s="12">
        <f>住所別人口集計表!D658</f>
        <v>44</v>
      </c>
      <c r="H211" s="12">
        <f>住所別人口集計表!G658</f>
        <v>44</v>
      </c>
      <c r="I211" s="12">
        <f t="shared" si="19"/>
        <v>88</v>
      </c>
      <c r="J211" s="12">
        <f>SUM(住所別人口集計表!M658,住所別人口集計表!O658)</f>
        <v>46</v>
      </c>
      <c r="K211" s="13" t="s">
        <v>637</v>
      </c>
      <c r="L211" s="12" t="str">
        <f>住所別人口集計表!D692</f>
        <v xml:space="preserve">      </v>
      </c>
      <c r="M211" s="12" t="str">
        <f>住所別人口集計表!G692</f>
        <v xml:space="preserve">      </v>
      </c>
      <c r="N211" s="12">
        <f t="shared" si="20"/>
        <v>0</v>
      </c>
      <c r="O211" s="12">
        <f>SUM(住所別人口集計表!M692,住所別人口集計表!O692)</f>
        <v>0</v>
      </c>
    </row>
    <row r="212" spans="1:15" s="4" customFormat="1" ht="15.95" customHeight="1" x14ac:dyDescent="0.15">
      <c r="A212" s="11" t="s">
        <v>671</v>
      </c>
      <c r="B212" s="12">
        <f>住所別人口集計表!D625</f>
        <v>53</v>
      </c>
      <c r="C212" s="12">
        <f>住所別人口集計表!G625</f>
        <v>54</v>
      </c>
      <c r="D212" s="12">
        <f t="shared" si="18"/>
        <v>107</v>
      </c>
      <c r="E212" s="12">
        <f>SUM(住所別人口集計表!M625,住所別人口集計表!O625)</f>
        <v>45</v>
      </c>
      <c r="F212" s="13" t="s">
        <v>608</v>
      </c>
      <c r="G212" s="12">
        <f>住所別人口集計表!D659</f>
        <v>6</v>
      </c>
      <c r="H212" s="12">
        <f>住所別人口集計表!G659</f>
        <v>5</v>
      </c>
      <c r="I212" s="12">
        <f t="shared" si="19"/>
        <v>11</v>
      </c>
      <c r="J212" s="12">
        <f>SUM(住所別人口集計表!M659,住所別人口集計表!O659)</f>
        <v>6</v>
      </c>
      <c r="K212" s="13" t="s">
        <v>638</v>
      </c>
      <c r="L212" s="12">
        <f>住所別人口集計表!D693</f>
        <v>12</v>
      </c>
      <c r="M212" s="12">
        <f>住所別人口集計表!G693</f>
        <v>14</v>
      </c>
      <c r="N212" s="12">
        <f t="shared" si="20"/>
        <v>26</v>
      </c>
      <c r="O212" s="12">
        <f>SUM(住所別人口集計表!M693,住所別人口集計表!O693)</f>
        <v>13</v>
      </c>
    </row>
    <row r="213" spans="1:15" s="4" customFormat="1" ht="15.95" customHeight="1" x14ac:dyDescent="0.15">
      <c r="A213" s="11" t="s">
        <v>672</v>
      </c>
      <c r="B213" s="12">
        <f>住所別人口集計表!D626</f>
        <v>13</v>
      </c>
      <c r="C213" s="12">
        <f>住所別人口集計表!G626</f>
        <v>14</v>
      </c>
      <c r="D213" s="12">
        <f t="shared" si="18"/>
        <v>27</v>
      </c>
      <c r="E213" s="12">
        <f>SUM(住所別人口集計表!M626,住所別人口集計表!O626)</f>
        <v>13</v>
      </c>
      <c r="F213" s="13" t="s">
        <v>609</v>
      </c>
      <c r="G213" s="12">
        <f>住所別人口集計表!D660</f>
        <v>5</v>
      </c>
      <c r="H213" s="12">
        <f>住所別人口集計表!G660</f>
        <v>10</v>
      </c>
      <c r="I213" s="12">
        <f t="shared" si="19"/>
        <v>15</v>
      </c>
      <c r="J213" s="12">
        <f>SUM(住所別人口集計表!M660,住所別人口集計表!O660)</f>
        <v>9</v>
      </c>
      <c r="K213" s="13" t="s">
        <v>639</v>
      </c>
      <c r="L213" s="12">
        <f>住所別人口集計表!D694</f>
        <v>47</v>
      </c>
      <c r="M213" s="12">
        <f>住所別人口集計表!G694</f>
        <v>56</v>
      </c>
      <c r="N213" s="12">
        <f t="shared" si="20"/>
        <v>103</v>
      </c>
      <c r="O213" s="12">
        <f>SUM(住所別人口集計表!M694,住所別人口集計表!O694)</f>
        <v>48</v>
      </c>
    </row>
    <row r="214" spans="1:15" s="4" customFormat="1" ht="15.95" customHeight="1" x14ac:dyDescent="0.15">
      <c r="A214" s="11" t="s">
        <v>673</v>
      </c>
      <c r="B214" s="12">
        <f>住所別人口集計表!D627</f>
        <v>9</v>
      </c>
      <c r="C214" s="12">
        <f>住所別人口集計表!G627</f>
        <v>9</v>
      </c>
      <c r="D214" s="12">
        <f t="shared" si="18"/>
        <v>18</v>
      </c>
      <c r="E214" s="12">
        <f>SUM(住所別人口集計表!M627,住所別人口集計表!O627)</f>
        <v>7</v>
      </c>
      <c r="F214" s="13" t="s">
        <v>610</v>
      </c>
      <c r="G214" s="12">
        <f>住所別人口集計表!D661</f>
        <v>70</v>
      </c>
      <c r="H214" s="12">
        <f>住所別人口集計表!G661</f>
        <v>73</v>
      </c>
      <c r="I214" s="12">
        <f t="shared" si="19"/>
        <v>143</v>
      </c>
      <c r="J214" s="12">
        <f>SUM(住所別人口集計表!M661,住所別人口集計表!O661)</f>
        <v>74</v>
      </c>
      <c r="K214" s="13" t="s">
        <v>640</v>
      </c>
      <c r="L214" s="12">
        <f>住所別人口集計表!D695</f>
        <v>33</v>
      </c>
      <c r="M214" s="12">
        <f>住所別人口集計表!G695</f>
        <v>45</v>
      </c>
      <c r="N214" s="12">
        <f t="shared" si="20"/>
        <v>78</v>
      </c>
      <c r="O214" s="12">
        <f>SUM(住所別人口集計表!M695,住所別人口集計表!O695)</f>
        <v>34</v>
      </c>
    </row>
    <row r="215" spans="1:15" s="4" customFormat="1" ht="15.95" customHeight="1" x14ac:dyDescent="0.15">
      <c r="A215" s="11" t="s">
        <v>674</v>
      </c>
      <c r="B215" s="12">
        <f>住所別人口集計表!D628</f>
        <v>2</v>
      </c>
      <c r="C215" s="12">
        <f>住所別人口集計表!G628</f>
        <v>3</v>
      </c>
      <c r="D215" s="12">
        <f t="shared" si="18"/>
        <v>5</v>
      </c>
      <c r="E215" s="12">
        <f>SUM(住所別人口集計表!M628,住所別人口集計表!O628)</f>
        <v>3</v>
      </c>
      <c r="F215" s="13" t="s">
        <v>611</v>
      </c>
      <c r="G215" s="12">
        <f>住所別人口集計表!D662</f>
        <v>21</v>
      </c>
      <c r="H215" s="12">
        <f>住所別人口集計表!G662</f>
        <v>28</v>
      </c>
      <c r="I215" s="12">
        <f t="shared" si="19"/>
        <v>49</v>
      </c>
      <c r="J215" s="12">
        <f>SUM(住所別人口集計表!M662,住所別人口集計表!O662)</f>
        <v>26</v>
      </c>
      <c r="K215" s="13" t="s">
        <v>641</v>
      </c>
      <c r="L215" s="12">
        <f>住所別人口集計表!D696</f>
        <v>37</v>
      </c>
      <c r="M215" s="12">
        <f>住所別人口集計表!G696</f>
        <v>34</v>
      </c>
      <c r="N215" s="12">
        <f t="shared" si="20"/>
        <v>71</v>
      </c>
      <c r="O215" s="12">
        <f>SUM(住所別人口集計表!M696,住所別人口集計表!O696)</f>
        <v>38</v>
      </c>
    </row>
    <row r="216" spans="1:15" s="4" customFormat="1" ht="15.95" customHeight="1" x14ac:dyDescent="0.15">
      <c r="A216" s="11" t="s">
        <v>675</v>
      </c>
      <c r="B216" s="12">
        <f>住所別人口集計表!D629</f>
        <v>8</v>
      </c>
      <c r="C216" s="12">
        <f>住所別人口集計表!G629</f>
        <v>10</v>
      </c>
      <c r="D216" s="12">
        <f t="shared" si="18"/>
        <v>18</v>
      </c>
      <c r="E216" s="12">
        <f>SUM(住所別人口集計表!M629,住所別人口集計表!O629)</f>
        <v>10</v>
      </c>
      <c r="F216" s="13" t="s">
        <v>612</v>
      </c>
      <c r="G216" s="12">
        <f>住所別人口集計表!D663</f>
        <v>41</v>
      </c>
      <c r="H216" s="12">
        <f>住所別人口集計表!G663</f>
        <v>42</v>
      </c>
      <c r="I216" s="12">
        <f t="shared" si="19"/>
        <v>83</v>
      </c>
      <c r="J216" s="12">
        <f>SUM(住所別人口集計表!M663,住所別人口集計表!O663)</f>
        <v>37</v>
      </c>
      <c r="K216" s="13" t="s">
        <v>642</v>
      </c>
      <c r="L216" s="12">
        <f>住所別人口集計表!D697</f>
        <v>78</v>
      </c>
      <c r="M216" s="12">
        <f>住所別人口集計表!G697</f>
        <v>99</v>
      </c>
      <c r="N216" s="12">
        <f t="shared" si="20"/>
        <v>177</v>
      </c>
      <c r="O216" s="12">
        <f>SUM(住所別人口集計表!M697,住所別人口集計表!O697)</f>
        <v>83</v>
      </c>
    </row>
    <row r="217" spans="1:15" s="4" customFormat="1" ht="15.95" customHeight="1" x14ac:dyDescent="0.15">
      <c r="A217" s="11" t="s">
        <v>676</v>
      </c>
      <c r="B217" s="12" t="str">
        <f>住所別人口集計表!D630</f>
        <v xml:space="preserve">      </v>
      </c>
      <c r="C217" s="12" t="str">
        <f>住所別人口集計表!G630</f>
        <v xml:space="preserve">      </v>
      </c>
      <c r="D217" s="12">
        <f t="shared" si="18"/>
        <v>0</v>
      </c>
      <c r="E217" s="12">
        <f>SUM(住所別人口集計表!M630,住所別人口集計表!O630)</f>
        <v>0</v>
      </c>
      <c r="F217" s="13" t="s">
        <v>613</v>
      </c>
      <c r="G217" s="12">
        <f>住所別人口集計表!D664</f>
        <v>29</v>
      </c>
      <c r="H217" s="12">
        <f>住所別人口集計表!G664</f>
        <v>35</v>
      </c>
      <c r="I217" s="12">
        <f t="shared" si="19"/>
        <v>64</v>
      </c>
      <c r="J217" s="12">
        <f>SUM(住所別人口集計表!M664,住所別人口集計表!O664)</f>
        <v>34</v>
      </c>
      <c r="K217" s="13" t="s">
        <v>643</v>
      </c>
      <c r="L217" s="12">
        <f>住所別人口集計表!D698</f>
        <v>41</v>
      </c>
      <c r="M217" s="12">
        <f>住所別人口集計表!G698</f>
        <v>53</v>
      </c>
      <c r="N217" s="12">
        <f t="shared" si="20"/>
        <v>94</v>
      </c>
      <c r="O217" s="12">
        <f>SUM(住所別人口集計表!M698,住所別人口集計表!O698)</f>
        <v>47</v>
      </c>
    </row>
    <row r="218" spans="1:15" s="4" customFormat="1" ht="15.95" customHeight="1" x14ac:dyDescent="0.15">
      <c r="A218" s="11" t="s">
        <v>584</v>
      </c>
      <c r="B218" s="12">
        <f>住所別人口集計表!D631</f>
        <v>18</v>
      </c>
      <c r="C218" s="12">
        <f>住所別人口集計表!G631</f>
        <v>18</v>
      </c>
      <c r="D218" s="12">
        <f t="shared" si="18"/>
        <v>36</v>
      </c>
      <c r="E218" s="12">
        <f>SUM(住所別人口集計表!M631,住所別人口集計表!O631)</f>
        <v>21</v>
      </c>
      <c r="F218" s="13" t="s">
        <v>614</v>
      </c>
      <c r="G218" s="12">
        <f>住所別人口集計表!D665</f>
        <v>11</v>
      </c>
      <c r="H218" s="12">
        <f>住所別人口集計表!G665</f>
        <v>15</v>
      </c>
      <c r="I218" s="12">
        <f t="shared" si="19"/>
        <v>26</v>
      </c>
      <c r="J218" s="12">
        <f>SUM(住所別人口集計表!M665,住所別人口集計表!O665)</f>
        <v>13</v>
      </c>
      <c r="K218" s="13" t="s">
        <v>644</v>
      </c>
      <c r="L218" s="12">
        <f>住所別人口集計表!D699</f>
        <v>44</v>
      </c>
      <c r="M218" s="12">
        <f>住所別人口集計表!G699</f>
        <v>44</v>
      </c>
      <c r="N218" s="12">
        <f t="shared" si="20"/>
        <v>88</v>
      </c>
      <c r="O218" s="12">
        <f>SUM(住所別人口集計表!M699,住所別人口集計表!O699)</f>
        <v>46</v>
      </c>
    </row>
    <row r="219" spans="1:15" s="4" customFormat="1" ht="15.95" customHeight="1" x14ac:dyDescent="0.15">
      <c r="A219" s="11" t="s">
        <v>585</v>
      </c>
      <c r="B219" s="12">
        <f>住所別人口集計表!D632</f>
        <v>29</v>
      </c>
      <c r="C219" s="12">
        <f>住所別人口集計表!G632</f>
        <v>40</v>
      </c>
      <c r="D219" s="12">
        <f t="shared" si="18"/>
        <v>69</v>
      </c>
      <c r="E219" s="12">
        <f>SUM(住所別人口集計表!M632,住所別人口集計表!O632)</f>
        <v>44</v>
      </c>
      <c r="F219" s="13" t="s">
        <v>615</v>
      </c>
      <c r="G219" s="12">
        <f>住所別人口集計表!D666</f>
        <v>35</v>
      </c>
      <c r="H219" s="12">
        <f>住所別人口集計表!G666</f>
        <v>37</v>
      </c>
      <c r="I219" s="12">
        <f t="shared" si="19"/>
        <v>72</v>
      </c>
      <c r="J219" s="12">
        <f>SUM(住所別人口集計表!M666,住所別人口集計表!O666)</f>
        <v>36</v>
      </c>
      <c r="K219" s="13" t="s">
        <v>645</v>
      </c>
      <c r="L219" s="12">
        <f>住所別人口集計表!D700</f>
        <v>49</v>
      </c>
      <c r="M219" s="12">
        <f>住所別人口集計表!G700</f>
        <v>44</v>
      </c>
      <c r="N219" s="12">
        <f t="shared" si="20"/>
        <v>93</v>
      </c>
      <c r="O219" s="12">
        <f>SUM(住所別人口集計表!M700,住所別人口集計表!O700)</f>
        <v>50</v>
      </c>
    </row>
    <row r="220" spans="1:15" s="4" customFormat="1" ht="15.95" customHeight="1" x14ac:dyDescent="0.15">
      <c r="A220" s="11" t="s">
        <v>586</v>
      </c>
      <c r="B220" s="12">
        <f>住所別人口集計表!D633</f>
        <v>10</v>
      </c>
      <c r="C220" s="12">
        <f>住所別人口集計表!G633</f>
        <v>12</v>
      </c>
      <c r="D220" s="12">
        <f t="shared" si="18"/>
        <v>22</v>
      </c>
      <c r="E220" s="12">
        <f>SUM(住所別人口集計表!M633,住所別人口集計表!O633)</f>
        <v>12</v>
      </c>
      <c r="F220" s="13" t="s">
        <v>616</v>
      </c>
      <c r="G220" s="12">
        <f>住所別人口集計表!D667</f>
        <v>31</v>
      </c>
      <c r="H220" s="12">
        <f>住所別人口集計表!G667</f>
        <v>44</v>
      </c>
      <c r="I220" s="12">
        <f t="shared" si="19"/>
        <v>75</v>
      </c>
      <c r="J220" s="12">
        <f>SUM(住所別人口集計表!M667,住所別人口集計表!O667)</f>
        <v>31</v>
      </c>
      <c r="K220" s="13" t="s">
        <v>646</v>
      </c>
      <c r="L220" s="12">
        <f>住所別人口集計表!D701</f>
        <v>47</v>
      </c>
      <c r="M220" s="12">
        <f>住所別人口集計表!G701</f>
        <v>56</v>
      </c>
      <c r="N220" s="12">
        <f t="shared" si="20"/>
        <v>103</v>
      </c>
      <c r="O220" s="12">
        <f>SUM(住所別人口集計表!M701,住所別人口集計表!O701)</f>
        <v>52</v>
      </c>
    </row>
    <row r="221" spans="1:15" s="4" customFormat="1" ht="15.95" customHeight="1" x14ac:dyDescent="0.15">
      <c r="A221" s="11" t="s">
        <v>587</v>
      </c>
      <c r="B221" s="12">
        <f>住所別人口集計表!D634</f>
        <v>21</v>
      </c>
      <c r="C221" s="12">
        <f>住所別人口集計表!G634</f>
        <v>24</v>
      </c>
      <c r="D221" s="12">
        <f t="shared" si="18"/>
        <v>45</v>
      </c>
      <c r="E221" s="12">
        <f>SUM(住所別人口集計表!M634,住所別人口集計表!O634)</f>
        <v>23</v>
      </c>
      <c r="F221" s="13" t="s">
        <v>617</v>
      </c>
      <c r="G221" s="12">
        <f>住所別人口集計表!D668</f>
        <v>39</v>
      </c>
      <c r="H221" s="12">
        <f>住所別人口集計表!G668</f>
        <v>39</v>
      </c>
      <c r="I221" s="12">
        <f t="shared" si="19"/>
        <v>78</v>
      </c>
      <c r="J221" s="12">
        <f>SUM(住所別人口集計表!M668,住所別人口集計表!O668)</f>
        <v>36</v>
      </c>
      <c r="K221" s="13" t="s">
        <v>647</v>
      </c>
      <c r="L221" s="12">
        <f>住所別人口集計表!D702</f>
        <v>39</v>
      </c>
      <c r="M221" s="12">
        <f>住所別人口集計表!G702</f>
        <v>44</v>
      </c>
      <c r="N221" s="12">
        <f t="shared" si="20"/>
        <v>83</v>
      </c>
      <c r="O221" s="12">
        <f>SUM(住所別人口集計表!M702,住所別人口集計表!O702)</f>
        <v>43</v>
      </c>
    </row>
    <row r="222" spans="1:15" s="4" customFormat="1" ht="15.95" customHeight="1" x14ac:dyDescent="0.15">
      <c r="A222" s="11" t="s">
        <v>588</v>
      </c>
      <c r="B222" s="12">
        <f>住所別人口集計表!D635</f>
        <v>19</v>
      </c>
      <c r="C222" s="12">
        <f>住所別人口集計表!G635</f>
        <v>31</v>
      </c>
      <c r="D222" s="12">
        <f t="shared" si="18"/>
        <v>50</v>
      </c>
      <c r="E222" s="12">
        <f>SUM(住所別人口集計表!M635,住所別人口集計表!O635)</f>
        <v>32</v>
      </c>
      <c r="F222" s="13" t="s">
        <v>618</v>
      </c>
      <c r="G222" s="12">
        <f>住所別人口集計表!D669</f>
        <v>54</v>
      </c>
      <c r="H222" s="12">
        <f>住所別人口集計表!G669</f>
        <v>56</v>
      </c>
      <c r="I222" s="12">
        <f t="shared" si="19"/>
        <v>110</v>
      </c>
      <c r="J222" s="12">
        <f>SUM(住所別人口集計表!M669,住所別人口集計表!O669)</f>
        <v>46</v>
      </c>
      <c r="K222" s="13" t="s">
        <v>648</v>
      </c>
      <c r="L222" s="12">
        <f>住所別人口集計表!D703</f>
        <v>45</v>
      </c>
      <c r="M222" s="12">
        <f>住所別人口集計表!G703</f>
        <v>53</v>
      </c>
      <c r="N222" s="12">
        <f t="shared" si="20"/>
        <v>98</v>
      </c>
      <c r="O222" s="12">
        <f>SUM(住所別人口集計表!M703,住所別人口集計表!O703)</f>
        <v>49</v>
      </c>
    </row>
    <row r="223" spans="1:15" s="4" customFormat="1" ht="15.95" customHeight="1" x14ac:dyDescent="0.15">
      <c r="A223" s="11" t="s">
        <v>589</v>
      </c>
      <c r="B223" s="12">
        <f>住所別人口集計表!D636</f>
        <v>13</v>
      </c>
      <c r="C223" s="12">
        <f>住所別人口集計表!G636</f>
        <v>15</v>
      </c>
      <c r="D223" s="12">
        <f t="shared" si="18"/>
        <v>28</v>
      </c>
      <c r="E223" s="12">
        <f>SUM(住所別人口集計表!M636,住所別人口集計表!O636)</f>
        <v>12</v>
      </c>
      <c r="F223" s="13" t="s">
        <v>619</v>
      </c>
      <c r="G223" s="12">
        <f>住所別人口集計表!D670</f>
        <v>22</v>
      </c>
      <c r="H223" s="12">
        <f>住所別人口集計表!G670</f>
        <v>37</v>
      </c>
      <c r="I223" s="12">
        <f t="shared" si="19"/>
        <v>59</v>
      </c>
      <c r="J223" s="12">
        <f>SUM(住所別人口集計表!M670,住所別人口集計表!O670)</f>
        <v>31</v>
      </c>
      <c r="K223" s="13" t="s">
        <v>649</v>
      </c>
      <c r="L223" s="12">
        <f>住所別人口集計表!D704</f>
        <v>41</v>
      </c>
      <c r="M223" s="12">
        <f>住所別人口集計表!G704</f>
        <v>56</v>
      </c>
      <c r="N223" s="12">
        <f t="shared" si="20"/>
        <v>97</v>
      </c>
      <c r="O223" s="12">
        <f>SUM(住所別人口集計表!M704,住所別人口集計表!O704)</f>
        <v>47</v>
      </c>
    </row>
    <row r="224" spans="1:15" s="4" customFormat="1" ht="15.95" customHeight="1" x14ac:dyDescent="0.15">
      <c r="A224" s="11" t="s">
        <v>590</v>
      </c>
      <c r="B224" s="12">
        <f>住所別人口集計表!D637</f>
        <v>18</v>
      </c>
      <c r="C224" s="12">
        <f>住所別人口集計表!G637</f>
        <v>23</v>
      </c>
      <c r="D224" s="12">
        <f t="shared" si="18"/>
        <v>41</v>
      </c>
      <c r="E224" s="12">
        <f>SUM(住所別人口集計表!M637,住所別人口集計表!O637)</f>
        <v>26</v>
      </c>
      <c r="F224" s="13" t="s">
        <v>620</v>
      </c>
      <c r="G224" s="12">
        <f>住所別人口集計表!D671</f>
        <v>24</v>
      </c>
      <c r="H224" s="12">
        <f>住所別人口集計表!G671</f>
        <v>23</v>
      </c>
      <c r="I224" s="12">
        <f t="shared" si="19"/>
        <v>47</v>
      </c>
      <c r="J224" s="12">
        <f>SUM(住所別人口集計表!M671,住所別人口集計表!O671)</f>
        <v>16</v>
      </c>
      <c r="K224" s="13" t="s">
        <v>650</v>
      </c>
      <c r="L224" s="12">
        <f>住所別人口集計表!D709</f>
        <v>37</v>
      </c>
      <c r="M224" s="12">
        <f>住所別人口集計表!G709</f>
        <v>37</v>
      </c>
      <c r="N224" s="12">
        <f t="shared" si="20"/>
        <v>74</v>
      </c>
      <c r="O224" s="12">
        <f>SUM(住所別人口集計表!M709,住所別人口集計表!O709)</f>
        <v>33</v>
      </c>
    </row>
    <row r="225" spans="1:15" s="4" customFormat="1" ht="15.95" customHeight="1" x14ac:dyDescent="0.15">
      <c r="A225" s="11" t="s">
        <v>591</v>
      </c>
      <c r="B225" s="12">
        <f>住所別人口集計表!D638</f>
        <v>20</v>
      </c>
      <c r="C225" s="12">
        <f>住所別人口集計表!G638</f>
        <v>24</v>
      </c>
      <c r="D225" s="12">
        <f t="shared" si="18"/>
        <v>44</v>
      </c>
      <c r="E225" s="12">
        <f>SUM(住所別人口集計表!M638,住所別人口集計表!O638)</f>
        <v>31</v>
      </c>
      <c r="F225" s="13" t="s">
        <v>621</v>
      </c>
      <c r="G225" s="12">
        <f>住所別人口集計表!D672</f>
        <v>11</v>
      </c>
      <c r="H225" s="12">
        <f>住所別人口集計表!G672</f>
        <v>12</v>
      </c>
      <c r="I225" s="12">
        <f t="shared" si="19"/>
        <v>23</v>
      </c>
      <c r="J225" s="12">
        <f>SUM(住所別人口集計表!M672,住所別人口集計表!O672)</f>
        <v>12</v>
      </c>
      <c r="K225" s="13" t="s">
        <v>651</v>
      </c>
      <c r="L225" s="12">
        <f>住所別人口集計表!D710</f>
        <v>10</v>
      </c>
      <c r="M225" s="12">
        <f>住所別人口集計表!G710</f>
        <v>22</v>
      </c>
      <c r="N225" s="12">
        <f t="shared" si="20"/>
        <v>32</v>
      </c>
      <c r="O225" s="12">
        <f>SUM(住所別人口集計表!M710,住所別人口集計表!O710)</f>
        <v>21</v>
      </c>
    </row>
    <row r="226" spans="1:15" s="4" customFormat="1" ht="15.95" customHeight="1" x14ac:dyDescent="0.15">
      <c r="A226" s="11" t="s">
        <v>592</v>
      </c>
      <c r="B226" s="12">
        <f>住所別人口集計表!D639</f>
        <v>16</v>
      </c>
      <c r="C226" s="12">
        <f>住所別人口集計表!G639</f>
        <v>19</v>
      </c>
      <c r="D226" s="12">
        <f t="shared" si="18"/>
        <v>35</v>
      </c>
      <c r="E226" s="12">
        <f>SUM(住所別人口集計表!M639,住所別人口集計表!O639)</f>
        <v>26</v>
      </c>
      <c r="F226" s="13" t="s">
        <v>622</v>
      </c>
      <c r="G226" s="12">
        <f>住所別人口集計表!D677</f>
        <v>16</v>
      </c>
      <c r="H226" s="12">
        <f>住所別人口集計表!G677</f>
        <v>16</v>
      </c>
      <c r="I226" s="12">
        <f t="shared" si="19"/>
        <v>32</v>
      </c>
      <c r="J226" s="12">
        <f>SUM(住所別人口集計表!M677,住所別人口集計表!O677)</f>
        <v>14</v>
      </c>
      <c r="K226" s="13" t="s">
        <v>652</v>
      </c>
      <c r="L226" s="12">
        <f>住所別人口集計表!D711</f>
        <v>42</v>
      </c>
      <c r="M226" s="12">
        <f>住所別人口集計表!G711</f>
        <v>36</v>
      </c>
      <c r="N226" s="12">
        <f t="shared" si="20"/>
        <v>78</v>
      </c>
      <c r="O226" s="12">
        <f>SUM(住所別人口集計表!M711,住所別人口集計表!O711)</f>
        <v>35</v>
      </c>
    </row>
    <row r="227" spans="1:15" s="4" customFormat="1" ht="15.95" customHeight="1" x14ac:dyDescent="0.15">
      <c r="A227" s="11" t="s">
        <v>593</v>
      </c>
      <c r="B227" s="12">
        <f>住所別人口集計表!D640</f>
        <v>46</v>
      </c>
      <c r="C227" s="12">
        <f>住所別人口集計表!G640</f>
        <v>108</v>
      </c>
      <c r="D227" s="12">
        <f t="shared" si="18"/>
        <v>154</v>
      </c>
      <c r="E227" s="12">
        <f>SUM(住所別人口集計表!M640,住所別人口集計表!O640)</f>
        <v>124</v>
      </c>
      <c r="F227" s="13" t="s">
        <v>623</v>
      </c>
      <c r="G227" s="12">
        <f>住所別人口集計表!D678</f>
        <v>26</v>
      </c>
      <c r="H227" s="12">
        <f>住所別人口集計表!G678</f>
        <v>24</v>
      </c>
      <c r="I227" s="12">
        <f t="shared" si="19"/>
        <v>50</v>
      </c>
      <c r="J227" s="12">
        <f>SUM(住所別人口集計表!M678,住所別人口集計表!O678)</f>
        <v>24</v>
      </c>
      <c r="K227" s="13" t="s">
        <v>653</v>
      </c>
      <c r="L227" s="12">
        <f>住所別人口集計表!D712</f>
        <v>64</v>
      </c>
      <c r="M227" s="12">
        <f>住所別人口集計表!G712</f>
        <v>71</v>
      </c>
      <c r="N227" s="12">
        <f t="shared" si="20"/>
        <v>135</v>
      </c>
      <c r="O227" s="12">
        <f>SUM(住所別人口集計表!M712,住所別人口集計表!O712)</f>
        <v>55</v>
      </c>
    </row>
    <row r="228" spans="1:15" s="4" customFormat="1" ht="15.95" customHeight="1" x14ac:dyDescent="0.15">
      <c r="A228" s="11" t="s">
        <v>594</v>
      </c>
      <c r="B228" s="12">
        <f>住所別人口集計表!D645</f>
        <v>26</v>
      </c>
      <c r="C228" s="12">
        <f>住所別人口集計表!G645</f>
        <v>38</v>
      </c>
      <c r="D228" s="12">
        <f t="shared" si="18"/>
        <v>64</v>
      </c>
      <c r="E228" s="12">
        <f>SUM(住所別人口集計表!M645,住所別人口集計表!O645)</f>
        <v>31</v>
      </c>
      <c r="F228" s="13" t="s">
        <v>624</v>
      </c>
      <c r="G228" s="12">
        <f>住所別人口集計表!D679</f>
        <v>46</v>
      </c>
      <c r="H228" s="12">
        <f>住所別人口集計表!G679</f>
        <v>53</v>
      </c>
      <c r="I228" s="12">
        <f t="shared" si="19"/>
        <v>99</v>
      </c>
      <c r="J228" s="12">
        <f>SUM(住所別人口集計表!M679,住所別人口集計表!O679)</f>
        <v>46</v>
      </c>
      <c r="K228" s="13" t="s">
        <v>654</v>
      </c>
      <c r="L228" s="12">
        <f>住所別人口集計表!D713</f>
        <v>62</v>
      </c>
      <c r="M228" s="12">
        <f>住所別人口集計表!G713</f>
        <v>58</v>
      </c>
      <c r="N228" s="12">
        <f t="shared" si="20"/>
        <v>120</v>
      </c>
      <c r="O228" s="12">
        <f>SUM(住所別人口集計表!M713,住所別人口集計表!O713)</f>
        <v>53</v>
      </c>
    </row>
    <row r="229" spans="1:15" s="4" customFormat="1" ht="15.95" customHeight="1" x14ac:dyDescent="0.15">
      <c r="A229" s="11" t="s">
        <v>595</v>
      </c>
      <c r="B229" s="12">
        <f>住所別人口集計表!D646</f>
        <v>24</v>
      </c>
      <c r="C229" s="12">
        <f>住所別人口集計表!G646</f>
        <v>29</v>
      </c>
      <c r="D229" s="12">
        <f t="shared" si="18"/>
        <v>53</v>
      </c>
      <c r="E229" s="12">
        <f>SUM(住所別人口集計表!M646,住所別人口集計表!O646)</f>
        <v>28</v>
      </c>
      <c r="F229" s="13" t="s">
        <v>625</v>
      </c>
      <c r="G229" s="12">
        <f>住所別人口集計表!D680</f>
        <v>28</v>
      </c>
      <c r="H229" s="12">
        <f>住所別人口集計表!G680</f>
        <v>38</v>
      </c>
      <c r="I229" s="12">
        <f t="shared" si="19"/>
        <v>66</v>
      </c>
      <c r="J229" s="12">
        <f>SUM(住所別人口集計表!M680,住所別人口集計表!O680)</f>
        <v>36</v>
      </c>
      <c r="K229" s="13" t="s">
        <v>655</v>
      </c>
      <c r="L229" s="12">
        <f>住所別人口集計表!D714</f>
        <v>103</v>
      </c>
      <c r="M229" s="12">
        <f>住所別人口集計表!G714</f>
        <v>117</v>
      </c>
      <c r="N229" s="12">
        <f t="shared" si="20"/>
        <v>220</v>
      </c>
      <c r="O229" s="12">
        <f>SUM(住所別人口集計表!M714,住所別人口集計表!O714)</f>
        <v>76</v>
      </c>
    </row>
    <row r="230" spans="1:15" s="4" customFormat="1" ht="15.95" customHeight="1" x14ac:dyDescent="0.15">
      <c r="A230" s="11" t="s">
        <v>596</v>
      </c>
      <c r="B230" s="12">
        <f>住所別人口集計表!D647</f>
        <v>2</v>
      </c>
      <c r="C230" s="12">
        <f>住所別人口集計表!G647</f>
        <v>3</v>
      </c>
      <c r="D230" s="12">
        <f t="shared" si="18"/>
        <v>5</v>
      </c>
      <c r="E230" s="12">
        <f>SUM(住所別人口集計表!M647,住所別人口集計表!O647)</f>
        <v>3</v>
      </c>
      <c r="F230" s="13" t="s">
        <v>626</v>
      </c>
      <c r="G230" s="12">
        <f>住所別人口集計表!D681</f>
        <v>32</v>
      </c>
      <c r="H230" s="12">
        <f>住所別人口集計表!G681</f>
        <v>40</v>
      </c>
      <c r="I230" s="12">
        <f t="shared" si="19"/>
        <v>72</v>
      </c>
      <c r="J230" s="12">
        <f>SUM(住所別人口集計表!M681,住所別人口集計表!O681)</f>
        <v>36</v>
      </c>
      <c r="K230" s="13" t="s">
        <v>656</v>
      </c>
      <c r="L230" s="12">
        <f>住所別人口集計表!D715</f>
        <v>45</v>
      </c>
      <c r="M230" s="12">
        <f>住所別人口集計表!G715</f>
        <v>49</v>
      </c>
      <c r="N230" s="12">
        <f t="shared" si="20"/>
        <v>94</v>
      </c>
      <c r="O230" s="12">
        <f>SUM(住所別人口集計表!M715,住所別人口集計表!O715)</f>
        <v>34</v>
      </c>
    </row>
    <row r="231" spans="1:15" s="4" customFormat="1" ht="15.95" customHeight="1" x14ac:dyDescent="0.15">
      <c r="A231" s="11" t="s">
        <v>597</v>
      </c>
      <c r="B231" s="12">
        <f>住所別人口集計表!D648</f>
        <v>7</v>
      </c>
      <c r="C231" s="12">
        <f>住所別人口集計表!G648</f>
        <v>12</v>
      </c>
      <c r="D231" s="12">
        <f t="shared" si="18"/>
        <v>19</v>
      </c>
      <c r="E231" s="12">
        <f>SUM(住所別人口集計表!M648,住所別人口集計表!O648)</f>
        <v>11</v>
      </c>
      <c r="F231" s="13" t="s">
        <v>627</v>
      </c>
      <c r="G231" s="12">
        <f>住所別人口集計表!D682</f>
        <v>33</v>
      </c>
      <c r="H231" s="12">
        <f>住所別人口集計表!G682</f>
        <v>37</v>
      </c>
      <c r="I231" s="12">
        <f t="shared" si="19"/>
        <v>70</v>
      </c>
      <c r="J231" s="12">
        <f>SUM(住所別人口集計表!M682,住所別人口集計表!O682)</f>
        <v>34</v>
      </c>
      <c r="K231" s="13" t="s">
        <v>657</v>
      </c>
      <c r="L231" s="12">
        <f>住所別人口集計表!D716</f>
        <v>11</v>
      </c>
      <c r="M231" s="12">
        <f>住所別人口集計表!G716</f>
        <v>13</v>
      </c>
      <c r="N231" s="12">
        <f t="shared" si="20"/>
        <v>24</v>
      </c>
      <c r="O231" s="12">
        <f>SUM(住所別人口集計表!M716,住所別人口集計表!O716)</f>
        <v>16</v>
      </c>
    </row>
    <row r="232" spans="1:15" s="4" customFormat="1" ht="15.95" customHeight="1" x14ac:dyDescent="0.15">
      <c r="A232" s="11" t="s">
        <v>598</v>
      </c>
      <c r="B232" s="12">
        <f>住所別人口集計表!D649</f>
        <v>42</v>
      </c>
      <c r="C232" s="12">
        <f>住所別人口集計表!G649</f>
        <v>48</v>
      </c>
      <c r="D232" s="12">
        <f t="shared" si="18"/>
        <v>90</v>
      </c>
      <c r="E232" s="12">
        <f>SUM(住所別人口集計表!M649,住所別人口集計表!O649)</f>
        <v>38</v>
      </c>
      <c r="F232" s="13" t="s">
        <v>628</v>
      </c>
      <c r="G232" s="12">
        <f>住所別人口集計表!D683</f>
        <v>44</v>
      </c>
      <c r="H232" s="12">
        <f>住所別人口集計表!G683</f>
        <v>47</v>
      </c>
      <c r="I232" s="12">
        <f t="shared" si="19"/>
        <v>91</v>
      </c>
      <c r="J232" s="12">
        <f>SUM(住所別人口集計表!M683,住所別人口集計表!O683)</f>
        <v>42</v>
      </c>
      <c r="K232" s="13" t="s">
        <v>658</v>
      </c>
      <c r="L232" s="12">
        <f>住所別人口集計表!D717</f>
        <v>54</v>
      </c>
      <c r="M232" s="12">
        <f>住所別人口集計表!G717</f>
        <v>58</v>
      </c>
      <c r="N232" s="12">
        <f t="shared" si="20"/>
        <v>112</v>
      </c>
      <c r="O232" s="12">
        <f>SUM(住所別人口集計表!M717,住所別人口集計表!O717)</f>
        <v>58</v>
      </c>
    </row>
    <row r="233" spans="1:15" s="4" customFormat="1" ht="15.95" customHeight="1" x14ac:dyDescent="0.15">
      <c r="A233" s="11" t="s">
        <v>599</v>
      </c>
      <c r="B233" s="12">
        <f>住所別人口集計表!D650</f>
        <v>25</v>
      </c>
      <c r="C233" s="12">
        <f>住所別人口集計表!G650</f>
        <v>36</v>
      </c>
      <c r="D233" s="12">
        <f t="shared" si="18"/>
        <v>61</v>
      </c>
      <c r="E233" s="12">
        <f>SUM(住所別人口集計表!M650,住所別人口集計表!O650)</f>
        <v>36</v>
      </c>
      <c r="F233" s="13" t="s">
        <v>629</v>
      </c>
      <c r="G233" s="12">
        <f>住所別人口集計表!D684</f>
        <v>34</v>
      </c>
      <c r="H233" s="12">
        <f>住所別人口集計表!G684</f>
        <v>34</v>
      </c>
      <c r="I233" s="12">
        <f t="shared" si="19"/>
        <v>68</v>
      </c>
      <c r="J233" s="12">
        <f>SUM(住所別人口集計表!M684,住所別人口集計表!O684)</f>
        <v>37</v>
      </c>
      <c r="K233" s="13" t="s">
        <v>659</v>
      </c>
      <c r="L233" s="12">
        <f>住所別人口集計表!D718</f>
        <v>4</v>
      </c>
      <c r="M233" s="12">
        <f>住所別人口集計表!G718</f>
        <v>4</v>
      </c>
      <c r="N233" s="12">
        <f t="shared" si="20"/>
        <v>8</v>
      </c>
      <c r="O233" s="12">
        <f>SUM(住所別人口集計表!M718,住所別人口集計表!O718)</f>
        <v>3</v>
      </c>
    </row>
    <row r="234" spans="1:15" s="4" customFormat="1" ht="15.95" customHeight="1" x14ac:dyDescent="0.15">
      <c r="A234" s="11" t="s">
        <v>600</v>
      </c>
      <c r="B234" s="12">
        <f>住所別人口集計表!D651</f>
        <v>29</v>
      </c>
      <c r="C234" s="12">
        <f>住所別人口集計表!G651</f>
        <v>39</v>
      </c>
      <c r="D234" s="12">
        <f t="shared" si="18"/>
        <v>68</v>
      </c>
      <c r="E234" s="12">
        <f>SUM(住所別人口集計表!M651,住所別人口集計表!O651)</f>
        <v>36</v>
      </c>
      <c r="F234" s="13" t="s">
        <v>630</v>
      </c>
      <c r="G234" s="12">
        <f>住所別人口集計表!D685</f>
        <v>45</v>
      </c>
      <c r="H234" s="12">
        <f>住所別人口集計表!G685</f>
        <v>60</v>
      </c>
      <c r="I234" s="12">
        <f t="shared" si="19"/>
        <v>105</v>
      </c>
      <c r="J234" s="12">
        <f>SUM(住所別人口集計表!M685,住所別人口集計表!O685)</f>
        <v>50</v>
      </c>
      <c r="K234" s="13" t="s">
        <v>660</v>
      </c>
      <c r="L234" s="12">
        <f>住所別人口集計表!D719</f>
        <v>52</v>
      </c>
      <c r="M234" s="12">
        <f>住所別人口集計表!G719</f>
        <v>58</v>
      </c>
      <c r="N234" s="12">
        <f t="shared" si="20"/>
        <v>110</v>
      </c>
      <c r="O234" s="12">
        <f>SUM(住所別人口集計表!M719,住所別人口集計表!O719)</f>
        <v>47</v>
      </c>
    </row>
    <row r="235" spans="1:15" s="4" customFormat="1" ht="15.95" customHeight="1" x14ac:dyDescent="0.15">
      <c r="A235" s="11" t="s">
        <v>601</v>
      </c>
      <c r="B235" s="12">
        <f>住所別人口集計表!D652</f>
        <v>44</v>
      </c>
      <c r="C235" s="12">
        <f>住所別人口集計表!G652</f>
        <v>57</v>
      </c>
      <c r="D235" s="12">
        <f t="shared" si="18"/>
        <v>101</v>
      </c>
      <c r="E235" s="12">
        <f>SUM(住所別人口集計表!M652,住所別人口集計表!O652)</f>
        <v>47</v>
      </c>
      <c r="F235" s="13" t="s">
        <v>631</v>
      </c>
      <c r="G235" s="12">
        <f>住所別人口集計表!D686</f>
        <v>35</v>
      </c>
      <c r="H235" s="12">
        <f>住所別人口集計表!G686</f>
        <v>45</v>
      </c>
      <c r="I235" s="12">
        <f t="shared" si="19"/>
        <v>80</v>
      </c>
      <c r="J235" s="12">
        <f>SUM(住所別人口集計表!M686,住所別人口集計表!O686)</f>
        <v>51</v>
      </c>
      <c r="K235" s="13" t="s">
        <v>661</v>
      </c>
      <c r="L235" s="12">
        <f>住所別人口集計表!D720</f>
        <v>90</v>
      </c>
      <c r="M235" s="12">
        <f>住所別人口集計表!G720</f>
        <v>113</v>
      </c>
      <c r="N235" s="12">
        <f t="shared" si="20"/>
        <v>203</v>
      </c>
      <c r="O235" s="12">
        <f>SUM(住所別人口集計表!M720,住所別人口集計表!O720)</f>
        <v>91</v>
      </c>
    </row>
    <row r="236" spans="1:15" s="4" customFormat="1" ht="15.95" customHeight="1" x14ac:dyDescent="0.15">
      <c r="A236" s="11" t="s">
        <v>602</v>
      </c>
      <c r="B236" s="12" t="str">
        <f>住所別人口集計表!D653</f>
        <v xml:space="preserve">      </v>
      </c>
      <c r="C236" s="12" t="str">
        <f>住所別人口集計表!G653</f>
        <v xml:space="preserve">      </v>
      </c>
      <c r="D236" s="12">
        <f t="shared" si="18"/>
        <v>0</v>
      </c>
      <c r="E236" s="12">
        <f>SUM(住所別人口集計表!M653,住所別人口集計表!O653)</f>
        <v>0</v>
      </c>
      <c r="F236" s="13" t="s">
        <v>632</v>
      </c>
      <c r="G236" s="12">
        <f>住所別人口集計表!D687</f>
        <v>51</v>
      </c>
      <c r="H236" s="12">
        <f>住所別人口集計表!G687</f>
        <v>61</v>
      </c>
      <c r="I236" s="12">
        <f t="shared" si="19"/>
        <v>112</v>
      </c>
      <c r="J236" s="12">
        <f>SUM(住所別人口集計表!M687,住所別人口集計表!O687)</f>
        <v>54</v>
      </c>
      <c r="K236" s="13" t="s">
        <v>662</v>
      </c>
      <c r="L236" s="12">
        <f>住所別人口集計表!D721</f>
        <v>69</v>
      </c>
      <c r="M236" s="12">
        <f>住所別人口集計表!G721</f>
        <v>86</v>
      </c>
      <c r="N236" s="12">
        <f t="shared" si="20"/>
        <v>155</v>
      </c>
      <c r="O236" s="12">
        <f>SUM(住所別人口集計表!M721,住所別人口集計表!O721)</f>
        <v>71</v>
      </c>
    </row>
    <row r="237" spans="1:15" s="4" customFormat="1" ht="15.95" customHeight="1" x14ac:dyDescent="0.15">
      <c r="A237" s="11" t="s">
        <v>603</v>
      </c>
      <c r="B237" s="12">
        <f>住所別人口集計表!D654</f>
        <v>39</v>
      </c>
      <c r="C237" s="12">
        <f>住所別人口集計表!G654</f>
        <v>49</v>
      </c>
      <c r="D237" s="12">
        <f t="shared" si="18"/>
        <v>88</v>
      </c>
      <c r="E237" s="12">
        <f>SUM(住所別人口集計表!M654,住所別人口集計表!O654)</f>
        <v>37</v>
      </c>
      <c r="F237" s="13" t="s">
        <v>633</v>
      </c>
      <c r="G237" s="12">
        <f>住所別人口集計表!D688</f>
        <v>34</v>
      </c>
      <c r="H237" s="12">
        <f>住所別人口集計表!G688</f>
        <v>43</v>
      </c>
      <c r="I237" s="12">
        <f t="shared" si="19"/>
        <v>77</v>
      </c>
      <c r="J237" s="12">
        <f>SUM(住所別人口集計表!M688,住所別人口集計表!O688)</f>
        <v>41</v>
      </c>
      <c r="K237" s="13" t="s">
        <v>663</v>
      </c>
      <c r="L237" s="12">
        <f>住所別人口集計表!D722</f>
        <v>55</v>
      </c>
      <c r="M237" s="12">
        <f>住所別人口集計表!G722</f>
        <v>64</v>
      </c>
      <c r="N237" s="12">
        <f t="shared" si="20"/>
        <v>119</v>
      </c>
      <c r="O237" s="12">
        <f>SUM(住所別人口集計表!M722,住所別人口集計表!O722)</f>
        <v>60</v>
      </c>
    </row>
    <row r="238" spans="1:15" s="4" customFormat="1" ht="15.95" customHeight="1" x14ac:dyDescent="0.15">
      <c r="A238" s="14" t="s">
        <v>604</v>
      </c>
      <c r="B238" s="15">
        <f>住所別人口集計表!D655</f>
        <v>41</v>
      </c>
      <c r="C238" s="15">
        <f>住所別人口集計表!G655</f>
        <v>45</v>
      </c>
      <c r="D238" s="15">
        <f t="shared" si="18"/>
        <v>86</v>
      </c>
      <c r="E238" s="15">
        <f>SUM(住所別人口集計表!M655,住所別人口集計表!O655)</f>
        <v>38</v>
      </c>
      <c r="F238" s="16" t="s">
        <v>634</v>
      </c>
      <c r="G238" s="15">
        <f>住所別人口集計表!D689</f>
        <v>42</v>
      </c>
      <c r="H238" s="15">
        <f>住所別人口集計表!G689</f>
        <v>45</v>
      </c>
      <c r="I238" s="15">
        <f t="shared" si="19"/>
        <v>87</v>
      </c>
      <c r="J238" s="15">
        <f>SUM(住所別人口集計表!M689,住所別人口集計表!O689)</f>
        <v>41</v>
      </c>
      <c r="K238" s="16" t="s">
        <v>664</v>
      </c>
      <c r="L238" s="15">
        <f>住所別人口集計表!D723</f>
        <v>257</v>
      </c>
      <c r="M238" s="15">
        <f>住所別人口集計表!G723</f>
        <v>267</v>
      </c>
      <c r="N238" s="15">
        <f t="shared" si="20"/>
        <v>524</v>
      </c>
      <c r="O238" s="15">
        <f>SUM(住所別人口集計表!M723,住所別人口集計表!O723)</f>
        <v>227</v>
      </c>
    </row>
    <row r="239" spans="1:15" ht="17.25" x14ac:dyDescent="0.15">
      <c r="A239" s="19" t="str">
        <f>A205</f>
        <v>北海道岩見沢市　　　　　　　　　　　　　</v>
      </c>
      <c r="E239" s="2" t="str">
        <f>E205</f>
        <v>住所別人口及び世帯数統計表</v>
      </c>
      <c r="F239" s="2"/>
      <c r="G239" s="2"/>
      <c r="H239" s="2"/>
      <c r="I239" s="2"/>
      <c r="J239" s="2"/>
      <c r="K239" s="4"/>
      <c r="N239" s="5"/>
      <c r="O239" s="3" t="s">
        <v>893</v>
      </c>
    </row>
    <row r="240" spans="1:15" x14ac:dyDescent="0.15">
      <c r="K240" s="17" t="str">
        <f>K206</f>
        <v xml:space="preserve">令和　２年　９月分　　　　             </v>
      </c>
      <c r="L240" s="17" t="str">
        <f>L206</f>
        <v>令和　２年１０月　２日           作成</v>
      </c>
      <c r="M240" s="18"/>
      <c r="N240" s="17"/>
      <c r="O240" s="3" t="str">
        <f>O206</f>
        <v>（日本人）</v>
      </c>
    </row>
    <row r="242" spans="1:15" s="4" customFormat="1" ht="15.95" customHeight="1" x14ac:dyDescent="0.15">
      <c r="A242" s="6" t="s">
        <v>905</v>
      </c>
      <c r="B242" s="6" t="s">
        <v>2</v>
      </c>
      <c r="C242" s="6" t="s">
        <v>3</v>
      </c>
      <c r="D242" s="6" t="s">
        <v>4</v>
      </c>
      <c r="E242" s="6" t="s">
        <v>5</v>
      </c>
      <c r="F242" s="7" t="s">
        <v>905</v>
      </c>
      <c r="G242" s="6" t="s">
        <v>2</v>
      </c>
      <c r="H242" s="6" t="s">
        <v>3</v>
      </c>
      <c r="I242" s="6" t="s">
        <v>4</v>
      </c>
      <c r="J242" s="6" t="s">
        <v>5</v>
      </c>
      <c r="K242" s="7" t="s">
        <v>905</v>
      </c>
      <c r="L242" s="6" t="s">
        <v>2</v>
      </c>
      <c r="M242" s="6" t="s">
        <v>3</v>
      </c>
      <c r="N242" s="6" t="s">
        <v>4</v>
      </c>
      <c r="O242" s="6" t="s">
        <v>5</v>
      </c>
    </row>
    <row r="243" spans="1:15" s="4" customFormat="1" ht="15.95" customHeight="1" x14ac:dyDescent="0.15">
      <c r="A243" s="8" t="s">
        <v>665</v>
      </c>
      <c r="B243" s="9">
        <f>住所別人口集計表!D724</f>
        <v>438</v>
      </c>
      <c r="C243" s="9">
        <f>住所別人口集計表!G724</f>
        <v>514</v>
      </c>
      <c r="D243" s="9">
        <f>SUM(B243:C243)</f>
        <v>952</v>
      </c>
      <c r="E243" s="9">
        <f>SUM(住所別人口集計表!M724,住所別人口集計表!O724)</f>
        <v>464</v>
      </c>
      <c r="F243" s="10" t="s">
        <v>704</v>
      </c>
      <c r="G243" s="9">
        <f>住所別人口集計表!D758</f>
        <v>43</v>
      </c>
      <c r="H243" s="9">
        <f>住所別人口集計表!G758</f>
        <v>40</v>
      </c>
      <c r="I243" s="9">
        <f>SUM(G243:H243)</f>
        <v>83</v>
      </c>
      <c r="J243" s="9">
        <f>SUM(住所別人口集計表!M758,住所別人口集計表!O758)</f>
        <v>36</v>
      </c>
      <c r="K243" s="10" t="s">
        <v>731</v>
      </c>
      <c r="L243" s="9">
        <f>住所別人口集計表!D792</f>
        <v>121</v>
      </c>
      <c r="M243" s="9">
        <f>住所別人口集計表!G792</f>
        <v>138</v>
      </c>
      <c r="N243" s="9">
        <f>SUM(L243:M243)</f>
        <v>259</v>
      </c>
      <c r="O243" s="9">
        <f>SUM(住所別人口集計表!M792,住所別人口集計表!O792)</f>
        <v>112</v>
      </c>
    </row>
    <row r="244" spans="1:15" s="4" customFormat="1" ht="15.95" customHeight="1" x14ac:dyDescent="0.15">
      <c r="A244" s="11" t="s">
        <v>666</v>
      </c>
      <c r="B244" s="12">
        <f>住所別人口集計表!D725</f>
        <v>129</v>
      </c>
      <c r="C244" s="12">
        <f>住所別人口集計表!G725</f>
        <v>132</v>
      </c>
      <c r="D244" s="12">
        <f t="shared" ref="D244:D272" si="21">SUM(B244:C244)</f>
        <v>261</v>
      </c>
      <c r="E244" s="12">
        <f>SUM(住所別人口集計表!M725,住所別人口集計表!O725)</f>
        <v>137</v>
      </c>
      <c r="F244" s="13" t="s">
        <v>705</v>
      </c>
      <c r="G244" s="12">
        <f>住所別人口集計表!D759</f>
        <v>23</v>
      </c>
      <c r="H244" s="12">
        <f>住所別人口集計表!G759</f>
        <v>29</v>
      </c>
      <c r="I244" s="12">
        <f t="shared" ref="I244:I254" si="22">SUM(G244:H244)</f>
        <v>52</v>
      </c>
      <c r="J244" s="12">
        <f>SUM(住所別人口集計表!M759,住所別人口集計表!O759)</f>
        <v>31</v>
      </c>
      <c r="K244" s="13" t="s">
        <v>732</v>
      </c>
      <c r="L244" s="12">
        <f>住所別人口集計表!D793</f>
        <v>25</v>
      </c>
      <c r="M244" s="12">
        <f>住所別人口集計表!G793</f>
        <v>31</v>
      </c>
      <c r="N244" s="12">
        <f t="shared" ref="N244:N252" si="23">SUM(L244:M244)</f>
        <v>56</v>
      </c>
      <c r="O244" s="12">
        <f>SUM(住所別人口集計表!M793,住所別人口集計表!O793)</f>
        <v>31</v>
      </c>
    </row>
    <row r="245" spans="1:15" s="4" customFormat="1" ht="15.95" customHeight="1" x14ac:dyDescent="0.15">
      <c r="A245" s="11" t="s">
        <v>667</v>
      </c>
      <c r="B245" s="12">
        <f>住所別人口集計表!D726</f>
        <v>49</v>
      </c>
      <c r="C245" s="12">
        <f>住所別人口集計表!G726</f>
        <v>62</v>
      </c>
      <c r="D245" s="12">
        <f t="shared" si="21"/>
        <v>111</v>
      </c>
      <c r="E245" s="12">
        <f>SUM(住所別人口集計表!M726,住所別人口集計表!O726)</f>
        <v>57</v>
      </c>
      <c r="F245" s="13" t="s">
        <v>706</v>
      </c>
      <c r="G245" s="12">
        <f>住所別人口集計表!D760</f>
        <v>42</v>
      </c>
      <c r="H245" s="12">
        <f>住所別人口集計表!G760</f>
        <v>43</v>
      </c>
      <c r="I245" s="12">
        <f t="shared" si="22"/>
        <v>85</v>
      </c>
      <c r="J245" s="12">
        <f>SUM(住所別人口集計表!M760,住所別人口集計表!O760)</f>
        <v>56</v>
      </c>
      <c r="K245" s="13" t="s">
        <v>733</v>
      </c>
      <c r="L245" s="12">
        <f>住所別人口集計表!D794</f>
        <v>74</v>
      </c>
      <c r="M245" s="12">
        <f>住所別人口集計表!G794</f>
        <v>88</v>
      </c>
      <c r="N245" s="12">
        <f t="shared" si="23"/>
        <v>162</v>
      </c>
      <c r="O245" s="12">
        <f>SUM(住所別人口集計表!M794,住所別人口集計表!O794)</f>
        <v>73</v>
      </c>
    </row>
    <row r="246" spans="1:15" s="4" customFormat="1" ht="15.95" customHeight="1" x14ac:dyDescent="0.15">
      <c r="A246" s="11" t="s">
        <v>677</v>
      </c>
      <c r="B246" s="12">
        <f>住所別人口集計表!D727</f>
        <v>104</v>
      </c>
      <c r="C246" s="12">
        <f>住所別人口集計表!G727</f>
        <v>114</v>
      </c>
      <c r="D246" s="12">
        <f t="shared" si="21"/>
        <v>218</v>
      </c>
      <c r="E246" s="12">
        <f>SUM(住所別人口集計表!M727,住所別人口集計表!O727)</f>
        <v>91</v>
      </c>
      <c r="F246" s="13" t="s">
        <v>707</v>
      </c>
      <c r="G246" s="12">
        <f>住所別人口集計表!D761</f>
        <v>18</v>
      </c>
      <c r="H246" s="12">
        <f>住所別人口集計表!G761</f>
        <v>29</v>
      </c>
      <c r="I246" s="12">
        <f t="shared" si="22"/>
        <v>47</v>
      </c>
      <c r="J246" s="12">
        <f>SUM(住所別人口集計表!M761,住所別人口集計表!O761)</f>
        <v>26</v>
      </c>
      <c r="K246" s="13" t="s">
        <v>734</v>
      </c>
      <c r="L246" s="12">
        <f>住所別人口集計表!D795</f>
        <v>8</v>
      </c>
      <c r="M246" s="12">
        <f>住所別人口集計表!G795</f>
        <v>12</v>
      </c>
      <c r="N246" s="12">
        <f t="shared" si="23"/>
        <v>20</v>
      </c>
      <c r="O246" s="12">
        <f>SUM(住所別人口集計表!M795,住所別人口集計表!O795)</f>
        <v>14</v>
      </c>
    </row>
    <row r="247" spans="1:15" s="4" customFormat="1" ht="15.95" customHeight="1" x14ac:dyDescent="0.15">
      <c r="A247" s="11" t="s">
        <v>678</v>
      </c>
      <c r="B247" s="12">
        <f>住所別人口集計表!D728</f>
        <v>58</v>
      </c>
      <c r="C247" s="12">
        <f>住所別人口集計表!G728</f>
        <v>74</v>
      </c>
      <c r="D247" s="12">
        <f t="shared" si="21"/>
        <v>132</v>
      </c>
      <c r="E247" s="12">
        <f>SUM(住所別人口集計表!M728,住所別人口集計表!O728)</f>
        <v>59</v>
      </c>
      <c r="F247" s="13" t="s">
        <v>708</v>
      </c>
      <c r="G247" s="12" t="str">
        <f>住所別人口集計表!D762</f>
        <v xml:space="preserve">      </v>
      </c>
      <c r="H247" s="12" t="str">
        <f>住所別人口集計表!G762</f>
        <v xml:space="preserve">      </v>
      </c>
      <c r="I247" s="12">
        <f t="shared" si="22"/>
        <v>0</v>
      </c>
      <c r="J247" s="12">
        <f>SUM(住所別人口集計表!M762,住所別人口集計表!O762)</f>
        <v>0</v>
      </c>
      <c r="K247" s="13" t="s">
        <v>735</v>
      </c>
      <c r="L247" s="12">
        <f>住所別人口集計表!D796</f>
        <v>21</v>
      </c>
      <c r="M247" s="12">
        <f>住所別人口集計表!G796</f>
        <v>20</v>
      </c>
      <c r="N247" s="12">
        <f t="shared" si="23"/>
        <v>41</v>
      </c>
      <c r="O247" s="12">
        <f>SUM(住所別人口集計表!M796,住所別人口集計表!O796)</f>
        <v>20</v>
      </c>
    </row>
    <row r="248" spans="1:15" s="4" customFormat="1" ht="15.95" customHeight="1" x14ac:dyDescent="0.15">
      <c r="A248" s="11" t="s">
        <v>679</v>
      </c>
      <c r="B248" s="12">
        <f>住所別人口集計表!D729</f>
        <v>136</v>
      </c>
      <c r="C248" s="12">
        <f>住所別人口集計表!G729</f>
        <v>128</v>
      </c>
      <c r="D248" s="12">
        <f t="shared" si="21"/>
        <v>264</v>
      </c>
      <c r="E248" s="12">
        <f>SUM(住所別人口集計表!M729,住所別人口集計表!O729)</f>
        <v>128</v>
      </c>
      <c r="F248" s="13" t="s">
        <v>709</v>
      </c>
      <c r="G248" s="12">
        <f>住所別人口集計表!D763</f>
        <v>22</v>
      </c>
      <c r="H248" s="12">
        <f>住所別人口集計表!G763</f>
        <v>20</v>
      </c>
      <c r="I248" s="12">
        <f t="shared" si="22"/>
        <v>42</v>
      </c>
      <c r="J248" s="12">
        <f>SUM(住所別人口集計表!M763,住所別人口集計表!O763)</f>
        <v>26</v>
      </c>
      <c r="K248" s="13" t="s">
        <v>736</v>
      </c>
      <c r="L248" s="12">
        <f>住所別人口集計表!D797</f>
        <v>27</v>
      </c>
      <c r="M248" s="12">
        <f>住所別人口集計表!G797</f>
        <v>28</v>
      </c>
      <c r="N248" s="12">
        <f t="shared" si="23"/>
        <v>55</v>
      </c>
      <c r="O248" s="12">
        <f>SUM(住所別人口集計表!M797,住所別人口集計表!O797)</f>
        <v>29</v>
      </c>
    </row>
    <row r="249" spans="1:15" s="4" customFormat="1" ht="15.95" customHeight="1" x14ac:dyDescent="0.15">
      <c r="A249" s="11" t="s">
        <v>680</v>
      </c>
      <c r="B249" s="12">
        <f>住所別人口集計表!D730</f>
        <v>35</v>
      </c>
      <c r="C249" s="12">
        <f>住所別人口集計表!G730</f>
        <v>31</v>
      </c>
      <c r="D249" s="12">
        <f t="shared" si="21"/>
        <v>66</v>
      </c>
      <c r="E249" s="12">
        <f>SUM(住所別人口集計表!M730,住所別人口集計表!O730)</f>
        <v>33</v>
      </c>
      <c r="F249" s="13" t="s">
        <v>710</v>
      </c>
      <c r="G249" s="12">
        <f>住所別人口集計表!D764</f>
        <v>2</v>
      </c>
      <c r="H249" s="12">
        <f>住所別人口集計表!G764</f>
        <v>2</v>
      </c>
      <c r="I249" s="12">
        <f t="shared" si="22"/>
        <v>4</v>
      </c>
      <c r="J249" s="12">
        <f>SUM(住所別人口集計表!M764,住所別人口集計表!O764)</f>
        <v>1</v>
      </c>
      <c r="K249" s="13" t="s">
        <v>737</v>
      </c>
      <c r="L249" s="12">
        <f>住所別人口集計表!D798</f>
        <v>11</v>
      </c>
      <c r="M249" s="12">
        <f>住所別人口集計表!G798</f>
        <v>12</v>
      </c>
      <c r="N249" s="12">
        <f t="shared" si="23"/>
        <v>23</v>
      </c>
      <c r="O249" s="12">
        <f>SUM(住所別人口集計表!M798,住所別人口集計表!O798)</f>
        <v>10</v>
      </c>
    </row>
    <row r="250" spans="1:15" s="4" customFormat="1" ht="15.95" customHeight="1" x14ac:dyDescent="0.15">
      <c r="A250" s="11" t="s">
        <v>681</v>
      </c>
      <c r="B250" s="12">
        <f>住所別人口集計表!D731</f>
        <v>111</v>
      </c>
      <c r="C250" s="12">
        <f>住所別人口集計表!G731</f>
        <v>127</v>
      </c>
      <c r="D250" s="12">
        <f t="shared" si="21"/>
        <v>238</v>
      </c>
      <c r="E250" s="12">
        <f>SUM(住所別人口集計表!M731,住所別人口集計表!O731)</f>
        <v>116</v>
      </c>
      <c r="F250" s="13" t="s">
        <v>711</v>
      </c>
      <c r="G250" s="12" t="str">
        <f>住所別人口集計表!D765</f>
        <v xml:space="preserve">      </v>
      </c>
      <c r="H250" s="12" t="str">
        <f>住所別人口集計表!G765</f>
        <v xml:space="preserve">      </v>
      </c>
      <c r="I250" s="12">
        <f t="shared" si="22"/>
        <v>0</v>
      </c>
      <c r="J250" s="12">
        <f>SUM(住所別人口集計表!M765,住所別人口集計表!O765)</f>
        <v>0</v>
      </c>
      <c r="K250" s="13" t="s">
        <v>738</v>
      </c>
      <c r="L250" s="12">
        <f>住所別人口集計表!D799</f>
        <v>81</v>
      </c>
      <c r="M250" s="12">
        <f>住所別人口集計表!G799</f>
        <v>94</v>
      </c>
      <c r="N250" s="12">
        <f t="shared" si="23"/>
        <v>175</v>
      </c>
      <c r="O250" s="12">
        <f>SUM(住所別人口集計表!M799,住所別人口集計表!O799)</f>
        <v>90</v>
      </c>
    </row>
    <row r="251" spans="1:15" s="4" customFormat="1" ht="15.95" customHeight="1" x14ac:dyDescent="0.15">
      <c r="A251" s="11" t="s">
        <v>682</v>
      </c>
      <c r="B251" s="12">
        <f>住所別人口集計表!D732</f>
        <v>37</v>
      </c>
      <c r="C251" s="12">
        <f>住所別人口集計表!G732</f>
        <v>38</v>
      </c>
      <c r="D251" s="12">
        <f t="shared" si="21"/>
        <v>75</v>
      </c>
      <c r="E251" s="12">
        <f>SUM(住所別人口集計表!M732,住所別人口集計表!O732)</f>
        <v>37</v>
      </c>
      <c r="F251" s="13" t="s">
        <v>712</v>
      </c>
      <c r="G251" s="12" t="str">
        <f>住所別人口集計表!D766</f>
        <v xml:space="preserve">      </v>
      </c>
      <c r="H251" s="12">
        <f>住所別人口集計表!G766</f>
        <v>2</v>
      </c>
      <c r="I251" s="12">
        <f t="shared" si="22"/>
        <v>2</v>
      </c>
      <c r="J251" s="12">
        <f>SUM(住所別人口集計表!M766,住所別人口集計表!O766)</f>
        <v>1</v>
      </c>
      <c r="K251" s="13" t="s">
        <v>739</v>
      </c>
      <c r="L251" s="12">
        <f>住所別人口集計表!D800</f>
        <v>161</v>
      </c>
      <c r="M251" s="12">
        <f>住所別人口集計表!G800</f>
        <v>184</v>
      </c>
      <c r="N251" s="12">
        <f t="shared" si="23"/>
        <v>345</v>
      </c>
      <c r="O251" s="12">
        <f>SUM(住所別人口集計表!M800,住所別人口集計表!O800)</f>
        <v>186</v>
      </c>
    </row>
    <row r="252" spans="1:15" s="4" customFormat="1" ht="15.95" customHeight="1" x14ac:dyDescent="0.15">
      <c r="A252" s="11" t="s">
        <v>683</v>
      </c>
      <c r="B252" s="12">
        <f>住所別人口集計表!D733</f>
        <v>36</v>
      </c>
      <c r="C252" s="12">
        <f>住所別人口集計表!G733</f>
        <v>14</v>
      </c>
      <c r="D252" s="12">
        <f t="shared" si="21"/>
        <v>50</v>
      </c>
      <c r="E252" s="12">
        <f>SUM(住所別人口集計表!M733,住所別人口集計表!O733)</f>
        <v>35</v>
      </c>
      <c r="F252" s="13" t="s">
        <v>713</v>
      </c>
      <c r="G252" s="12">
        <f>住所別人口集計表!D767</f>
        <v>29</v>
      </c>
      <c r="H252" s="12">
        <f>住所別人口集計表!G767</f>
        <v>32</v>
      </c>
      <c r="I252" s="12">
        <f t="shared" si="22"/>
        <v>61</v>
      </c>
      <c r="J252" s="12">
        <f>SUM(住所別人口集計表!M767,住所別人口集計表!O767)</f>
        <v>37</v>
      </c>
      <c r="K252" s="13" t="s">
        <v>740</v>
      </c>
      <c r="L252" s="12">
        <f>住所別人口集計表!D805</f>
        <v>78</v>
      </c>
      <c r="M252" s="12">
        <f>住所別人口集計表!G805</f>
        <v>104</v>
      </c>
      <c r="N252" s="12">
        <f t="shared" si="23"/>
        <v>182</v>
      </c>
      <c r="O252" s="12">
        <f>SUM(住所別人口集計表!M805,住所別人口集計表!O805)</f>
        <v>98</v>
      </c>
    </row>
    <row r="253" spans="1:15" s="4" customFormat="1" ht="15.95" customHeight="1" x14ac:dyDescent="0.15">
      <c r="A253" s="11" t="s">
        <v>684</v>
      </c>
      <c r="B253" s="12">
        <f>住所別人口集計表!D734</f>
        <v>1</v>
      </c>
      <c r="C253" s="12" t="str">
        <f>住所別人口集計表!G734</f>
        <v xml:space="preserve">      </v>
      </c>
      <c r="D253" s="12">
        <f t="shared" si="21"/>
        <v>1</v>
      </c>
      <c r="E253" s="12">
        <f>SUM(住所別人口集計表!M734,住所別人口集計表!O734)</f>
        <v>1</v>
      </c>
      <c r="F253" s="13" t="s">
        <v>714</v>
      </c>
      <c r="G253" s="12">
        <f>住所別人口集計表!D768</f>
        <v>3</v>
      </c>
      <c r="H253" s="12">
        <f>住所別人口集計表!G768</f>
        <v>3</v>
      </c>
      <c r="I253" s="12">
        <f t="shared" si="22"/>
        <v>6</v>
      </c>
      <c r="J253" s="12">
        <f>SUM(住所別人口集計表!M768,住所別人口集計表!O768)</f>
        <v>3</v>
      </c>
      <c r="K253" s="13" t="s">
        <v>741</v>
      </c>
      <c r="L253" s="12">
        <f>住所別人口集計表!D806</f>
        <v>70</v>
      </c>
      <c r="M253" s="12">
        <f>住所別人口集計表!G806</f>
        <v>90</v>
      </c>
      <c r="N253" s="12">
        <f t="shared" ref="N253:N272" si="24">SUM(L253:M253)</f>
        <v>160</v>
      </c>
      <c r="O253" s="12">
        <f>SUM(住所別人口集計表!M806,住所別人口集計表!O806)</f>
        <v>89</v>
      </c>
    </row>
    <row r="254" spans="1:15" s="4" customFormat="1" ht="15.95" customHeight="1" x14ac:dyDescent="0.15">
      <c r="A254" s="11" t="s">
        <v>685</v>
      </c>
      <c r="B254" s="12">
        <f>住所別人口集計表!D735</f>
        <v>5</v>
      </c>
      <c r="C254" s="12">
        <f>住所別人口集計表!G735</f>
        <v>8</v>
      </c>
      <c r="D254" s="12">
        <f t="shared" si="21"/>
        <v>13</v>
      </c>
      <c r="E254" s="12">
        <f>SUM(住所別人口集計表!M735,住所別人口集計表!O735)</f>
        <v>6</v>
      </c>
      <c r="F254" s="13" t="s">
        <v>715</v>
      </c>
      <c r="G254" s="12">
        <f>住所別人口集計表!D773</f>
        <v>144</v>
      </c>
      <c r="H254" s="12">
        <f>住所別人口集計表!G773</f>
        <v>162</v>
      </c>
      <c r="I254" s="12">
        <f t="shared" si="22"/>
        <v>306</v>
      </c>
      <c r="J254" s="12">
        <f>SUM(住所別人口集計表!M773,住所別人口集計表!O773)</f>
        <v>152</v>
      </c>
      <c r="K254" s="13" t="s">
        <v>742</v>
      </c>
      <c r="L254" s="12">
        <f>住所別人口集計表!D807</f>
        <v>126</v>
      </c>
      <c r="M254" s="12">
        <f>住所別人口集計表!G807</f>
        <v>171</v>
      </c>
      <c r="N254" s="12">
        <f t="shared" si="24"/>
        <v>297</v>
      </c>
      <c r="O254" s="12">
        <f>SUM(住所別人口集計表!M807,住所別人口集計表!O807)</f>
        <v>164</v>
      </c>
    </row>
    <row r="255" spans="1:15" s="4" customFormat="1" ht="15.95" customHeight="1" x14ac:dyDescent="0.15">
      <c r="A255" s="11" t="s">
        <v>686</v>
      </c>
      <c r="B255" s="12">
        <f>住所別人口集計表!D736</f>
        <v>17</v>
      </c>
      <c r="C255" s="12">
        <f>住所別人口集計表!G736</f>
        <v>16</v>
      </c>
      <c r="D255" s="12">
        <f t="shared" si="21"/>
        <v>33</v>
      </c>
      <c r="E255" s="12">
        <f>SUM(住所別人口集計表!M736,住所別人口集計表!O736)</f>
        <v>14</v>
      </c>
      <c r="F255" s="13" t="s">
        <v>716</v>
      </c>
      <c r="G255" s="12">
        <f>住所別人口集計表!D774</f>
        <v>12</v>
      </c>
      <c r="H255" s="12">
        <f>住所別人口集計表!G774</f>
        <v>15</v>
      </c>
      <c r="I255" s="12">
        <f t="shared" ref="I255:I272" si="25">SUM(G255:H255)</f>
        <v>27</v>
      </c>
      <c r="J255" s="12">
        <f>SUM(住所別人口集計表!M774,住所別人口集計表!O774)</f>
        <v>13</v>
      </c>
      <c r="K255" s="13" t="s">
        <v>743</v>
      </c>
      <c r="L255" s="12">
        <f>住所別人口集計表!D808</f>
        <v>176</v>
      </c>
      <c r="M255" s="12">
        <f>住所別人口集計表!G808</f>
        <v>209</v>
      </c>
      <c r="N255" s="12">
        <f t="shared" si="24"/>
        <v>385</v>
      </c>
      <c r="O255" s="12">
        <f>SUM(住所別人口集計表!M808,住所別人口集計表!O808)</f>
        <v>175</v>
      </c>
    </row>
    <row r="256" spans="1:15" s="4" customFormat="1" ht="15.95" customHeight="1" x14ac:dyDescent="0.15">
      <c r="A256" s="11" t="s">
        <v>687</v>
      </c>
      <c r="B256" s="12">
        <f>住所別人口集計表!D741</f>
        <v>65</v>
      </c>
      <c r="C256" s="12">
        <f>住所別人口集計表!G741</f>
        <v>67</v>
      </c>
      <c r="D256" s="12">
        <f t="shared" si="21"/>
        <v>132</v>
      </c>
      <c r="E256" s="12">
        <f>SUM(住所別人口集計表!M741,住所別人口集計表!O741)</f>
        <v>70</v>
      </c>
      <c r="F256" s="13" t="s">
        <v>717</v>
      </c>
      <c r="G256" s="12">
        <f>住所別人口集計表!D775</f>
        <v>36</v>
      </c>
      <c r="H256" s="12">
        <f>住所別人口集計表!G775</f>
        <v>32</v>
      </c>
      <c r="I256" s="12">
        <f t="shared" si="25"/>
        <v>68</v>
      </c>
      <c r="J256" s="12">
        <f>SUM(住所別人口集計表!M775,住所別人口集計表!O775)</f>
        <v>38</v>
      </c>
      <c r="K256" s="13" t="s">
        <v>744</v>
      </c>
      <c r="L256" s="12">
        <f>住所別人口集計表!D809</f>
        <v>164</v>
      </c>
      <c r="M256" s="12">
        <f>住所別人口集計表!G809</f>
        <v>193</v>
      </c>
      <c r="N256" s="12">
        <f t="shared" si="24"/>
        <v>357</v>
      </c>
      <c r="O256" s="12">
        <f>SUM(住所別人口集計表!M809,住所別人口集計表!O809)</f>
        <v>190</v>
      </c>
    </row>
    <row r="257" spans="1:15" s="4" customFormat="1" ht="15.95" customHeight="1" x14ac:dyDescent="0.15">
      <c r="A257" s="11" t="s">
        <v>688</v>
      </c>
      <c r="B257" s="12">
        <f>住所別人口集計表!D742</f>
        <v>84</v>
      </c>
      <c r="C257" s="12">
        <f>住所別人口集計表!G742</f>
        <v>91</v>
      </c>
      <c r="D257" s="12">
        <f t="shared" si="21"/>
        <v>175</v>
      </c>
      <c r="E257" s="12">
        <f>SUM(住所別人口集計表!M742,住所別人口集計表!O742)</f>
        <v>101</v>
      </c>
      <c r="F257" s="13" t="s">
        <v>718</v>
      </c>
      <c r="G257" s="12">
        <f>住所別人口集計表!D776</f>
        <v>108</v>
      </c>
      <c r="H257" s="12">
        <f>住所別人口集計表!G776</f>
        <v>121</v>
      </c>
      <c r="I257" s="12">
        <f t="shared" si="25"/>
        <v>229</v>
      </c>
      <c r="J257" s="12">
        <f>SUM(住所別人口集計表!M776,住所別人口集計表!O776)</f>
        <v>120</v>
      </c>
      <c r="K257" s="13" t="s">
        <v>745</v>
      </c>
      <c r="L257" s="12">
        <f>住所別人口集計表!D810</f>
        <v>149</v>
      </c>
      <c r="M257" s="12">
        <f>住所別人口集計表!G810</f>
        <v>197</v>
      </c>
      <c r="N257" s="12">
        <f t="shared" si="24"/>
        <v>346</v>
      </c>
      <c r="O257" s="12">
        <f>SUM(住所別人口集計表!M810,住所別人口集計表!O810)</f>
        <v>184</v>
      </c>
    </row>
    <row r="258" spans="1:15" s="4" customFormat="1" ht="15.95" customHeight="1" x14ac:dyDescent="0.15">
      <c r="A258" s="11" t="s">
        <v>689</v>
      </c>
      <c r="B258" s="12">
        <f>住所別人口集計表!D743</f>
        <v>48</v>
      </c>
      <c r="C258" s="12">
        <f>住所別人口集計表!G743</f>
        <v>57</v>
      </c>
      <c r="D258" s="12">
        <f t="shared" si="21"/>
        <v>105</v>
      </c>
      <c r="E258" s="12">
        <f>SUM(住所別人口集計表!M743,住所別人口集計表!O743)</f>
        <v>50</v>
      </c>
      <c r="F258" s="13" t="s">
        <v>719</v>
      </c>
      <c r="G258" s="12">
        <f>住所別人口集計表!D777</f>
        <v>91</v>
      </c>
      <c r="H258" s="12">
        <f>住所別人口集計表!G777</f>
        <v>107</v>
      </c>
      <c r="I258" s="12">
        <f t="shared" si="25"/>
        <v>198</v>
      </c>
      <c r="J258" s="12">
        <f>SUM(住所別人口集計表!M777,住所別人口集計表!O777)</f>
        <v>101</v>
      </c>
      <c r="K258" s="13" t="s">
        <v>746</v>
      </c>
      <c r="L258" s="12">
        <f>住所別人口集計表!D811</f>
        <v>122</v>
      </c>
      <c r="M258" s="12">
        <f>住所別人口集計表!G811</f>
        <v>131</v>
      </c>
      <c r="N258" s="12">
        <f t="shared" si="24"/>
        <v>253</v>
      </c>
      <c r="O258" s="12">
        <f>SUM(住所別人口集計表!M811,住所別人口集計表!O811)</f>
        <v>137</v>
      </c>
    </row>
    <row r="259" spans="1:15" s="4" customFormat="1" ht="15.95" customHeight="1" x14ac:dyDescent="0.15">
      <c r="A259" s="11" t="s">
        <v>690</v>
      </c>
      <c r="B259" s="12">
        <f>住所別人口集計表!D744</f>
        <v>79</v>
      </c>
      <c r="C259" s="12">
        <f>住所別人口集計表!G744</f>
        <v>76</v>
      </c>
      <c r="D259" s="12">
        <f t="shared" si="21"/>
        <v>155</v>
      </c>
      <c r="E259" s="12">
        <f>SUM(住所別人口集計表!M744,住所別人口集計表!O744)</f>
        <v>95</v>
      </c>
      <c r="F259" s="13" t="s">
        <v>720</v>
      </c>
      <c r="G259" s="12">
        <f>住所別人口集計表!D778</f>
        <v>39</v>
      </c>
      <c r="H259" s="12">
        <f>住所別人口集計表!G778</f>
        <v>47</v>
      </c>
      <c r="I259" s="12">
        <f t="shared" si="25"/>
        <v>86</v>
      </c>
      <c r="J259" s="12">
        <f>SUM(住所別人口集計表!M778,住所別人口集計表!O778)</f>
        <v>46</v>
      </c>
      <c r="K259" s="13" t="s">
        <v>747</v>
      </c>
      <c r="L259" s="12">
        <f>住所別人口集計表!D812</f>
        <v>2</v>
      </c>
      <c r="M259" s="12">
        <f>住所別人口集計表!G812</f>
        <v>1</v>
      </c>
      <c r="N259" s="12">
        <f t="shared" si="24"/>
        <v>3</v>
      </c>
      <c r="O259" s="12">
        <f>SUM(住所別人口集計表!M812,住所別人口集計表!O812)</f>
        <v>2</v>
      </c>
    </row>
    <row r="260" spans="1:15" s="4" customFormat="1" ht="15.95" customHeight="1" x14ac:dyDescent="0.15">
      <c r="A260" s="11" t="s">
        <v>691</v>
      </c>
      <c r="B260" s="12">
        <f>住所別人口集計表!D745</f>
        <v>73</v>
      </c>
      <c r="C260" s="12">
        <f>住所別人口集計表!G745</f>
        <v>73</v>
      </c>
      <c r="D260" s="12">
        <f t="shared" si="21"/>
        <v>146</v>
      </c>
      <c r="E260" s="12">
        <f>SUM(住所別人口集計表!M745,住所別人口集計表!O745)</f>
        <v>76</v>
      </c>
      <c r="F260" s="13" t="s">
        <v>721</v>
      </c>
      <c r="G260" s="12">
        <f>住所別人口集計表!D779</f>
        <v>3</v>
      </c>
      <c r="H260" s="12">
        <f>住所別人口集計表!G779</f>
        <v>8</v>
      </c>
      <c r="I260" s="12">
        <f t="shared" si="25"/>
        <v>11</v>
      </c>
      <c r="J260" s="12">
        <f>SUM(住所別人口集計表!M779,住所別人口集計表!O779)</f>
        <v>7</v>
      </c>
      <c r="K260" s="13" t="s">
        <v>748</v>
      </c>
      <c r="L260" s="12">
        <f>住所別人口集計表!D813</f>
        <v>170</v>
      </c>
      <c r="M260" s="12">
        <f>住所別人口集計表!G813</f>
        <v>178</v>
      </c>
      <c r="N260" s="12">
        <f t="shared" si="24"/>
        <v>348</v>
      </c>
      <c r="O260" s="12">
        <f>SUM(住所別人口集計表!M813,住所別人口集計表!O813)</f>
        <v>192</v>
      </c>
    </row>
    <row r="261" spans="1:15" s="4" customFormat="1" ht="15.95" customHeight="1" x14ac:dyDescent="0.15">
      <c r="A261" s="11" t="s">
        <v>692</v>
      </c>
      <c r="B261" s="12">
        <f>住所別人口集計表!D746</f>
        <v>97</v>
      </c>
      <c r="C261" s="12">
        <f>住所別人口集計表!G746</f>
        <v>130</v>
      </c>
      <c r="D261" s="12">
        <f t="shared" si="21"/>
        <v>227</v>
      </c>
      <c r="E261" s="12">
        <f>SUM(住所別人口集計表!M746,住所別人口集計表!O746)</f>
        <v>118</v>
      </c>
      <c r="F261" s="13" t="s">
        <v>722</v>
      </c>
      <c r="G261" s="12">
        <f>住所別人口集計表!D780</f>
        <v>35</v>
      </c>
      <c r="H261" s="12">
        <f>住所別人口集計表!G780</f>
        <v>49</v>
      </c>
      <c r="I261" s="12">
        <f t="shared" si="25"/>
        <v>84</v>
      </c>
      <c r="J261" s="12">
        <f>SUM(住所別人口集計表!M780,住所別人口集計表!O780)</f>
        <v>44</v>
      </c>
      <c r="K261" s="13" t="s">
        <v>749</v>
      </c>
      <c r="L261" s="12">
        <f>住所別人口集計表!D814</f>
        <v>178</v>
      </c>
      <c r="M261" s="12">
        <f>住所別人口集計表!G814</f>
        <v>194</v>
      </c>
      <c r="N261" s="12">
        <f t="shared" si="24"/>
        <v>372</v>
      </c>
      <c r="O261" s="12">
        <f>SUM(住所別人口集計表!M814,住所別人口集計表!O814)</f>
        <v>206</v>
      </c>
    </row>
    <row r="262" spans="1:15" s="4" customFormat="1" ht="15.95" customHeight="1" x14ac:dyDescent="0.15">
      <c r="A262" s="11" t="s">
        <v>693</v>
      </c>
      <c r="B262" s="12">
        <f>住所別人口集計表!D747</f>
        <v>20</v>
      </c>
      <c r="C262" s="12">
        <f>住所別人口集計表!G747</f>
        <v>15</v>
      </c>
      <c r="D262" s="12">
        <f t="shared" si="21"/>
        <v>35</v>
      </c>
      <c r="E262" s="12">
        <f>SUM(住所別人口集計表!M747,住所別人口集計表!O747)</f>
        <v>30</v>
      </c>
      <c r="F262" s="13" t="s">
        <v>723</v>
      </c>
      <c r="G262" s="12">
        <f>住所別人口集計表!D781</f>
        <v>14</v>
      </c>
      <c r="H262" s="12">
        <f>住所別人口集計表!G781</f>
        <v>25</v>
      </c>
      <c r="I262" s="12">
        <f t="shared" si="25"/>
        <v>39</v>
      </c>
      <c r="J262" s="12">
        <f>SUM(住所別人口集計表!M781,住所別人口集計表!O781)</f>
        <v>20</v>
      </c>
      <c r="K262" s="13" t="s">
        <v>750</v>
      </c>
      <c r="L262" s="12">
        <f>住所別人口集計表!D815</f>
        <v>6</v>
      </c>
      <c r="M262" s="12">
        <f>住所別人口集計表!G815</f>
        <v>3</v>
      </c>
      <c r="N262" s="12">
        <f t="shared" si="24"/>
        <v>9</v>
      </c>
      <c r="O262" s="12">
        <f>SUM(住所別人口集計表!M815,住所別人口集計表!O815)</f>
        <v>2</v>
      </c>
    </row>
    <row r="263" spans="1:15" s="4" customFormat="1" ht="15.95" customHeight="1" x14ac:dyDescent="0.15">
      <c r="A263" s="11" t="s">
        <v>694</v>
      </c>
      <c r="B263" s="12">
        <f>住所別人口集計表!D748</f>
        <v>2</v>
      </c>
      <c r="C263" s="12">
        <f>住所別人口集計表!G748</f>
        <v>1</v>
      </c>
      <c r="D263" s="12">
        <f t="shared" si="21"/>
        <v>3</v>
      </c>
      <c r="E263" s="12">
        <f>SUM(住所別人口集計表!M748,住所別人口集計表!O748)</f>
        <v>1</v>
      </c>
      <c r="F263" s="13" t="s">
        <v>930</v>
      </c>
      <c r="G263" s="12">
        <f>住所別人口集計表!D782</f>
        <v>68</v>
      </c>
      <c r="H263" s="12">
        <f>住所別人口集計表!G782</f>
        <v>74</v>
      </c>
      <c r="I263" s="12">
        <f t="shared" si="25"/>
        <v>142</v>
      </c>
      <c r="J263" s="12">
        <f>SUM(住所別人口集計表!M782,住所別人口集計表!O782)</f>
        <v>51</v>
      </c>
      <c r="K263" s="13" t="s">
        <v>751</v>
      </c>
      <c r="L263" s="12">
        <f>住所別人口集計表!D816</f>
        <v>2</v>
      </c>
      <c r="M263" s="12">
        <f>住所別人口集計表!G816</f>
        <v>6</v>
      </c>
      <c r="N263" s="12">
        <f t="shared" si="24"/>
        <v>8</v>
      </c>
      <c r="O263" s="12">
        <f>SUM(住所別人口集計表!M816,住所別人口集計表!O816)</f>
        <v>3</v>
      </c>
    </row>
    <row r="264" spans="1:15" s="4" customFormat="1" ht="15.95" customHeight="1" x14ac:dyDescent="0.15">
      <c r="A264" s="11" t="s">
        <v>695</v>
      </c>
      <c r="B264" s="12">
        <f>住所別人口集計表!D749</f>
        <v>45</v>
      </c>
      <c r="C264" s="12">
        <f>住所別人口集計表!G749</f>
        <v>56</v>
      </c>
      <c r="D264" s="12">
        <f t="shared" si="21"/>
        <v>101</v>
      </c>
      <c r="E264" s="12">
        <f>SUM(住所別人口集計表!M749,住所別人口集計表!O749)</f>
        <v>61</v>
      </c>
      <c r="F264" s="13" t="s">
        <v>931</v>
      </c>
      <c r="G264" s="12">
        <f>住所別人口集計表!D783</f>
        <v>51</v>
      </c>
      <c r="H264" s="12">
        <f>住所別人口集計表!G783</f>
        <v>64</v>
      </c>
      <c r="I264" s="12">
        <f t="shared" si="25"/>
        <v>115</v>
      </c>
      <c r="J264" s="12">
        <f>SUM(住所別人口集計表!M783,住所別人口集計表!O783)</f>
        <v>46</v>
      </c>
      <c r="K264" s="13" t="s">
        <v>752</v>
      </c>
      <c r="L264" s="12">
        <f>住所別人口集計表!D817</f>
        <v>88</v>
      </c>
      <c r="M264" s="12">
        <f>住所別人口集計表!G817</f>
        <v>84</v>
      </c>
      <c r="N264" s="12">
        <f t="shared" si="24"/>
        <v>172</v>
      </c>
      <c r="O264" s="12">
        <f>SUM(住所別人口集計表!M817,住所別人口集計表!O817)</f>
        <v>78</v>
      </c>
    </row>
    <row r="265" spans="1:15" s="4" customFormat="1" ht="15.95" customHeight="1" x14ac:dyDescent="0.15">
      <c r="A265" s="11" t="s">
        <v>696</v>
      </c>
      <c r="B265" s="12">
        <f>住所別人口集計表!D750</f>
        <v>48</v>
      </c>
      <c r="C265" s="12">
        <f>住所別人口集計表!G750</f>
        <v>44</v>
      </c>
      <c r="D265" s="12">
        <f t="shared" si="21"/>
        <v>92</v>
      </c>
      <c r="E265" s="12">
        <f>SUM(住所別人口集計表!M750,住所別人口集計表!O750)</f>
        <v>52</v>
      </c>
      <c r="F265" s="13" t="s">
        <v>932</v>
      </c>
      <c r="G265" s="12">
        <f>住所別人口集計表!D784</f>
        <v>51</v>
      </c>
      <c r="H265" s="12">
        <f>住所別人口集計表!G784</f>
        <v>60</v>
      </c>
      <c r="I265" s="12">
        <f t="shared" si="25"/>
        <v>111</v>
      </c>
      <c r="J265" s="12">
        <f>SUM(住所別人口集計表!M784,住所別人口集計表!O784)</f>
        <v>41</v>
      </c>
      <c r="K265" s="13" t="s">
        <v>753</v>
      </c>
      <c r="L265" s="12">
        <f>住所別人口集計表!D818</f>
        <v>59</v>
      </c>
      <c r="M265" s="12">
        <f>住所別人口集計表!G818</f>
        <v>64</v>
      </c>
      <c r="N265" s="12">
        <f t="shared" si="24"/>
        <v>123</v>
      </c>
      <c r="O265" s="12">
        <f>SUM(住所別人口集計表!M818,住所別人口集計表!O818)</f>
        <v>61</v>
      </c>
    </row>
    <row r="266" spans="1:15" s="4" customFormat="1" ht="15.95" customHeight="1" x14ac:dyDescent="0.15">
      <c r="A266" s="11" t="s">
        <v>697</v>
      </c>
      <c r="B266" s="12">
        <f>住所別人口集計表!D751</f>
        <v>40</v>
      </c>
      <c r="C266" s="12">
        <f>住所別人口集計表!G751</f>
        <v>38</v>
      </c>
      <c r="D266" s="12">
        <f t="shared" si="21"/>
        <v>78</v>
      </c>
      <c r="E266" s="12">
        <f>SUM(住所別人口集計表!M751,住所別人口集計表!O751)</f>
        <v>50</v>
      </c>
      <c r="F266" s="13" t="s">
        <v>724</v>
      </c>
      <c r="G266" s="12">
        <f>住所別人口集計表!D785</f>
        <v>16</v>
      </c>
      <c r="H266" s="12">
        <f>住所別人口集計表!G785</f>
        <v>22</v>
      </c>
      <c r="I266" s="12">
        <f t="shared" si="25"/>
        <v>38</v>
      </c>
      <c r="J266" s="12">
        <f>SUM(住所別人口集計表!M785,住所別人口集計表!O785)</f>
        <v>21</v>
      </c>
      <c r="K266" s="13" t="s">
        <v>754</v>
      </c>
      <c r="L266" s="12">
        <f>住所別人口集計表!D819</f>
        <v>48</v>
      </c>
      <c r="M266" s="12">
        <f>住所別人口集計表!G819</f>
        <v>59</v>
      </c>
      <c r="N266" s="12">
        <f t="shared" si="24"/>
        <v>107</v>
      </c>
      <c r="O266" s="12">
        <f>SUM(住所別人口集計表!M819,住所別人口集計表!O819)</f>
        <v>56</v>
      </c>
    </row>
    <row r="267" spans="1:15" s="4" customFormat="1" ht="15.95" customHeight="1" x14ac:dyDescent="0.15">
      <c r="A267" s="11" t="s">
        <v>698</v>
      </c>
      <c r="B267" s="12">
        <f>住所別人口集計表!D752</f>
        <v>65</v>
      </c>
      <c r="C267" s="12">
        <f>住所別人口集計表!G752</f>
        <v>68</v>
      </c>
      <c r="D267" s="12">
        <f t="shared" si="21"/>
        <v>133</v>
      </c>
      <c r="E267" s="12">
        <f>SUM(住所別人口集計表!M752,住所別人口集計表!O752)</f>
        <v>68</v>
      </c>
      <c r="F267" s="13" t="s">
        <v>725</v>
      </c>
      <c r="G267" s="12">
        <f>住所別人口集計表!D786</f>
        <v>21</v>
      </c>
      <c r="H267" s="12">
        <f>住所別人口集計表!G786</f>
        <v>23</v>
      </c>
      <c r="I267" s="12">
        <f t="shared" si="25"/>
        <v>44</v>
      </c>
      <c r="J267" s="12">
        <f>SUM(住所別人口集計表!M786,住所別人口集計表!O786)</f>
        <v>22</v>
      </c>
      <c r="K267" s="13" t="s">
        <v>755</v>
      </c>
      <c r="L267" s="12">
        <f>住所別人口集計表!D820</f>
        <v>149</v>
      </c>
      <c r="M267" s="12">
        <f>住所別人口集計表!G820</f>
        <v>183</v>
      </c>
      <c r="N267" s="12">
        <f t="shared" si="24"/>
        <v>332</v>
      </c>
      <c r="O267" s="12">
        <f>SUM(住所別人口集計表!M820,住所別人口集計表!O820)</f>
        <v>166</v>
      </c>
    </row>
    <row r="268" spans="1:15" s="4" customFormat="1" ht="15.95" customHeight="1" x14ac:dyDescent="0.15">
      <c r="A268" s="11" t="s">
        <v>699</v>
      </c>
      <c r="B268" s="12">
        <f>住所別人口集計表!D753</f>
        <v>59</v>
      </c>
      <c r="C268" s="12">
        <f>住所別人口集計表!G753</f>
        <v>58</v>
      </c>
      <c r="D268" s="12">
        <f t="shared" si="21"/>
        <v>117</v>
      </c>
      <c r="E268" s="12">
        <f>SUM(住所別人口集計表!M753,住所別人口集計表!O753)</f>
        <v>60</v>
      </c>
      <c r="F268" s="13" t="s">
        <v>726</v>
      </c>
      <c r="G268" s="12">
        <f>住所別人口集計表!D787</f>
        <v>130</v>
      </c>
      <c r="H268" s="12">
        <f>住所別人口集計表!G787</f>
        <v>155</v>
      </c>
      <c r="I268" s="12">
        <f t="shared" si="25"/>
        <v>285</v>
      </c>
      <c r="J268" s="12">
        <f>SUM(住所別人口集計表!M787,住所別人口集計表!O787)</f>
        <v>153</v>
      </c>
      <c r="K268" s="13" t="s">
        <v>756</v>
      </c>
      <c r="L268" s="12">
        <f>住所別人口集計表!D821</f>
        <v>108</v>
      </c>
      <c r="M268" s="12">
        <f>住所別人口集計表!G821</f>
        <v>127</v>
      </c>
      <c r="N268" s="12">
        <f t="shared" si="24"/>
        <v>235</v>
      </c>
      <c r="O268" s="12">
        <f>SUM(住所別人口集計表!M821,住所別人口集計表!O821)</f>
        <v>115</v>
      </c>
    </row>
    <row r="269" spans="1:15" s="4" customFormat="1" ht="15.95" customHeight="1" x14ac:dyDescent="0.15">
      <c r="A269" s="11" t="s">
        <v>700</v>
      </c>
      <c r="B269" s="12">
        <f>住所別人口集計表!D754</f>
        <v>67</v>
      </c>
      <c r="C269" s="12">
        <f>住所別人口集計表!G754</f>
        <v>68</v>
      </c>
      <c r="D269" s="12">
        <f t="shared" si="21"/>
        <v>135</v>
      </c>
      <c r="E269" s="12">
        <f>SUM(住所別人口集計表!M754,住所別人口集計表!O754)</f>
        <v>84</v>
      </c>
      <c r="F269" s="13" t="s">
        <v>727</v>
      </c>
      <c r="G269" s="12">
        <f>住所別人口集計表!D788</f>
        <v>145</v>
      </c>
      <c r="H269" s="12">
        <f>住所別人口集計表!G788</f>
        <v>152</v>
      </c>
      <c r="I269" s="12">
        <f t="shared" si="25"/>
        <v>297</v>
      </c>
      <c r="J269" s="12">
        <f>SUM(住所別人口集計表!M788,住所別人口集計表!O788)</f>
        <v>153</v>
      </c>
      <c r="K269" s="13" t="s">
        <v>757</v>
      </c>
      <c r="L269" s="12">
        <f>住所別人口集計表!D822</f>
        <v>172</v>
      </c>
      <c r="M269" s="12">
        <f>住所別人口集計表!G822</f>
        <v>174</v>
      </c>
      <c r="N269" s="12">
        <f t="shared" si="24"/>
        <v>346</v>
      </c>
      <c r="O269" s="12">
        <f>SUM(住所別人口集計表!M822,住所別人口集計表!O822)</f>
        <v>162</v>
      </c>
    </row>
    <row r="270" spans="1:15" s="4" customFormat="1" ht="15.95" customHeight="1" x14ac:dyDescent="0.15">
      <c r="A270" s="11" t="s">
        <v>701</v>
      </c>
      <c r="B270" s="12" t="str">
        <f>住所別人口集計表!D755</f>
        <v xml:space="preserve">      </v>
      </c>
      <c r="C270" s="12" t="str">
        <f>住所別人口集計表!G755</f>
        <v xml:space="preserve">      </v>
      </c>
      <c r="D270" s="12">
        <f t="shared" si="21"/>
        <v>0</v>
      </c>
      <c r="E270" s="12">
        <f>SUM(住所別人口集計表!M755,住所別人口集計表!O755)</f>
        <v>0</v>
      </c>
      <c r="F270" s="13" t="s">
        <v>728</v>
      </c>
      <c r="G270" s="12">
        <f>住所別人口集計表!D789</f>
        <v>194</v>
      </c>
      <c r="H270" s="12">
        <f>住所別人口集計表!G789</f>
        <v>241</v>
      </c>
      <c r="I270" s="12">
        <f t="shared" si="25"/>
        <v>435</v>
      </c>
      <c r="J270" s="12">
        <f>SUM(住所別人口集計表!M789,住所別人口集計表!O789)</f>
        <v>236</v>
      </c>
      <c r="K270" s="13" t="s">
        <v>758</v>
      </c>
      <c r="L270" s="12">
        <f>住所別人口集計表!D823</f>
        <v>91</v>
      </c>
      <c r="M270" s="12">
        <f>住所別人口集計表!G823</f>
        <v>95</v>
      </c>
      <c r="N270" s="12">
        <f t="shared" si="24"/>
        <v>186</v>
      </c>
      <c r="O270" s="12">
        <f>SUM(住所別人口集計表!M823,住所別人口集計表!O823)</f>
        <v>81</v>
      </c>
    </row>
    <row r="271" spans="1:15" s="4" customFormat="1" ht="15.95" customHeight="1" x14ac:dyDescent="0.15">
      <c r="A271" s="11" t="s">
        <v>702</v>
      </c>
      <c r="B271" s="12">
        <f>住所別人口集計表!D756</f>
        <v>6</v>
      </c>
      <c r="C271" s="12">
        <f>住所別人口集計表!G756</f>
        <v>5</v>
      </c>
      <c r="D271" s="12">
        <f t="shared" si="21"/>
        <v>11</v>
      </c>
      <c r="E271" s="12">
        <f>SUM(住所別人口集計表!M756,住所別人口集計表!O756)</f>
        <v>7</v>
      </c>
      <c r="F271" s="13" t="s">
        <v>729</v>
      </c>
      <c r="G271" s="12">
        <f>住所別人口集計表!D790</f>
        <v>60</v>
      </c>
      <c r="H271" s="12">
        <f>住所別人口集計表!G790</f>
        <v>80</v>
      </c>
      <c r="I271" s="12">
        <f t="shared" si="25"/>
        <v>140</v>
      </c>
      <c r="J271" s="12">
        <f>SUM(住所別人口集計表!M790,住所別人口集計表!O790)</f>
        <v>66</v>
      </c>
      <c r="K271" s="13" t="s">
        <v>759</v>
      </c>
      <c r="L271" s="12" t="str">
        <f>住所別人口集計表!D824</f>
        <v xml:space="preserve">      </v>
      </c>
      <c r="M271" s="12" t="str">
        <f>住所別人口集計表!G824</f>
        <v xml:space="preserve">      </v>
      </c>
      <c r="N271" s="12">
        <f t="shared" si="24"/>
        <v>0</v>
      </c>
      <c r="O271" s="12">
        <f>SUM(住所別人口集計表!M824,住所別人口集計表!O824)</f>
        <v>0</v>
      </c>
    </row>
    <row r="272" spans="1:15" s="4" customFormat="1" ht="15.95" customHeight="1" x14ac:dyDescent="0.15">
      <c r="A272" s="14" t="s">
        <v>703</v>
      </c>
      <c r="B272" s="15">
        <f>住所別人口集計表!D757</f>
        <v>29</v>
      </c>
      <c r="C272" s="15">
        <f>住所別人口集計表!G757</f>
        <v>32</v>
      </c>
      <c r="D272" s="15">
        <f t="shared" si="21"/>
        <v>61</v>
      </c>
      <c r="E272" s="15">
        <f>SUM(住所別人口集計表!M757,住所別人口集計表!O757)</f>
        <v>34</v>
      </c>
      <c r="F272" s="16" t="s">
        <v>730</v>
      </c>
      <c r="G272" s="15">
        <f>住所別人口集計表!D791</f>
        <v>137</v>
      </c>
      <c r="H272" s="15">
        <f>住所別人口集計表!G791</f>
        <v>134</v>
      </c>
      <c r="I272" s="15">
        <f t="shared" si="25"/>
        <v>271</v>
      </c>
      <c r="J272" s="15">
        <f>SUM(住所別人口集計表!M791,住所別人口集計表!O791)</f>
        <v>140</v>
      </c>
      <c r="K272" s="16" t="s">
        <v>760</v>
      </c>
      <c r="L272" s="15">
        <f>住所別人口集計表!D825</f>
        <v>168</v>
      </c>
      <c r="M272" s="15">
        <f>住所別人口集計表!G825</f>
        <v>206</v>
      </c>
      <c r="N272" s="15">
        <f t="shared" si="24"/>
        <v>374</v>
      </c>
      <c r="O272" s="15">
        <f>SUM(住所別人口集計表!M825,住所別人口集計表!O825)</f>
        <v>158</v>
      </c>
    </row>
    <row r="273" spans="1:15" ht="17.25" x14ac:dyDescent="0.15">
      <c r="A273" s="19" t="str">
        <f>A239</f>
        <v>北海道岩見沢市　　　　　　　　　　　　　</v>
      </c>
      <c r="E273" s="2" t="str">
        <f>E239</f>
        <v>住所別人口及び世帯数統計表</v>
      </c>
      <c r="F273" s="2"/>
      <c r="G273" s="2"/>
      <c r="H273" s="2"/>
      <c r="I273" s="2"/>
      <c r="J273" s="2"/>
      <c r="K273" s="4"/>
      <c r="N273" s="5"/>
      <c r="O273" s="3" t="s">
        <v>894</v>
      </c>
    </row>
    <row r="274" spans="1:15" x14ac:dyDescent="0.15">
      <c r="K274" s="17" t="str">
        <f>K240</f>
        <v xml:space="preserve">令和　２年　９月分　　　　             </v>
      </c>
      <c r="L274" s="17" t="str">
        <f>L240</f>
        <v>令和　２年１０月　２日           作成</v>
      </c>
      <c r="M274" s="18"/>
      <c r="N274" s="17"/>
      <c r="O274" s="3" t="str">
        <f>O240</f>
        <v>（日本人）</v>
      </c>
    </row>
    <row r="276" spans="1:15" s="4" customFormat="1" ht="15.95" customHeight="1" x14ac:dyDescent="0.15">
      <c r="A276" s="6" t="s">
        <v>905</v>
      </c>
      <c r="B276" s="6" t="s">
        <v>2</v>
      </c>
      <c r="C276" s="6" t="s">
        <v>3</v>
      </c>
      <c r="D276" s="6" t="s">
        <v>4</v>
      </c>
      <c r="E276" s="6" t="s">
        <v>5</v>
      </c>
      <c r="F276" s="7" t="s">
        <v>905</v>
      </c>
      <c r="G276" s="6" t="s">
        <v>2</v>
      </c>
      <c r="H276" s="6" t="s">
        <v>3</v>
      </c>
      <c r="I276" s="6" t="s">
        <v>4</v>
      </c>
      <c r="J276" s="6" t="s">
        <v>5</v>
      </c>
      <c r="K276" s="7" t="s">
        <v>905</v>
      </c>
      <c r="L276" s="6" t="s">
        <v>2</v>
      </c>
      <c r="M276" s="6" t="s">
        <v>3</v>
      </c>
      <c r="N276" s="6" t="s">
        <v>4</v>
      </c>
      <c r="O276" s="6" t="s">
        <v>5</v>
      </c>
    </row>
    <row r="277" spans="1:15" s="4" customFormat="1" ht="15.95" customHeight="1" x14ac:dyDescent="0.15">
      <c r="A277" s="8" t="s">
        <v>761</v>
      </c>
      <c r="B277" s="9">
        <f>住所別人口集計表!D826</f>
        <v>113</v>
      </c>
      <c r="C277" s="9">
        <f>住所別人口集計表!G826</f>
        <v>121</v>
      </c>
      <c r="D277" s="9">
        <f>SUM(B277:C277)</f>
        <v>234</v>
      </c>
      <c r="E277" s="9">
        <f>SUM(住所別人口集計表!M826,住所別人口集計表!O826)</f>
        <v>100</v>
      </c>
      <c r="F277" s="10" t="s">
        <v>791</v>
      </c>
      <c r="G277" s="9">
        <f>住所別人口集計表!D860</f>
        <v>13</v>
      </c>
      <c r="H277" s="9">
        <f>住所別人口集計表!G860</f>
        <v>19</v>
      </c>
      <c r="I277" s="9">
        <f>SUM(G277:H277)</f>
        <v>32</v>
      </c>
      <c r="J277" s="9">
        <f>SUM(住所別人口集計表!M860,住所別人口集計表!O860)</f>
        <v>20</v>
      </c>
      <c r="K277" s="8" t="s">
        <v>821</v>
      </c>
      <c r="L277" s="9">
        <f>住所別人口集計表!D894</f>
        <v>7</v>
      </c>
      <c r="M277" s="9">
        <f>住所別人口集計表!G894</f>
        <v>3</v>
      </c>
      <c r="N277" s="9">
        <f>SUM(L277:M277)</f>
        <v>10</v>
      </c>
      <c r="O277" s="9">
        <f>SUM(住所別人口集計表!M894,住所別人口集計表!O894)</f>
        <v>3</v>
      </c>
    </row>
    <row r="278" spans="1:15" s="4" customFormat="1" ht="15.95" customHeight="1" x14ac:dyDescent="0.15">
      <c r="A278" s="11" t="s">
        <v>762</v>
      </c>
      <c r="B278" s="12">
        <f>住所別人口集計表!D827</f>
        <v>118</v>
      </c>
      <c r="C278" s="12">
        <f>住所別人口集計表!G827</f>
        <v>130</v>
      </c>
      <c r="D278" s="12">
        <f t="shared" ref="D278:D284" si="26">SUM(B278:C278)</f>
        <v>248</v>
      </c>
      <c r="E278" s="12">
        <f>SUM(住所別人口集計表!M827,住所別人口集計表!O827)</f>
        <v>134</v>
      </c>
      <c r="F278" s="13" t="s">
        <v>792</v>
      </c>
      <c r="G278" s="12">
        <f>住所別人口集計表!D861</f>
        <v>17</v>
      </c>
      <c r="H278" s="12">
        <f>住所別人口集計表!G861</f>
        <v>18</v>
      </c>
      <c r="I278" s="12">
        <f t="shared" ref="I278:I282" si="27">SUM(G278:H278)</f>
        <v>35</v>
      </c>
      <c r="J278" s="12">
        <f>SUM(住所別人口集計表!M861,住所別人口集計表!O861)</f>
        <v>19</v>
      </c>
      <c r="K278" s="13" t="s">
        <v>822</v>
      </c>
      <c r="L278" s="21">
        <f>住所別人口集計表!D895</f>
        <v>13</v>
      </c>
      <c r="M278" s="21">
        <f>住所別人口集計表!G895</f>
        <v>9</v>
      </c>
      <c r="N278" s="21">
        <f t="shared" ref="N278:N280" si="28">SUM(L278:M278)</f>
        <v>22</v>
      </c>
      <c r="O278" s="21">
        <f>SUM(住所別人口集計表!M895,住所別人口集計表!O895)</f>
        <v>15</v>
      </c>
    </row>
    <row r="279" spans="1:15" s="4" customFormat="1" ht="15.95" customHeight="1" x14ac:dyDescent="0.15">
      <c r="A279" s="11" t="s">
        <v>763</v>
      </c>
      <c r="B279" s="12" t="str">
        <f>住所別人口集計表!D828</f>
        <v xml:space="preserve">      </v>
      </c>
      <c r="C279" s="12" t="str">
        <f>住所別人口集計表!G828</f>
        <v xml:space="preserve">      </v>
      </c>
      <c r="D279" s="12">
        <f t="shared" si="26"/>
        <v>0</v>
      </c>
      <c r="E279" s="12">
        <f>SUM(住所別人口集計表!M828,住所別人口集計表!O828)</f>
        <v>0</v>
      </c>
      <c r="F279" s="13" t="s">
        <v>793</v>
      </c>
      <c r="G279" s="12">
        <f>住所別人口集計表!D862</f>
        <v>8</v>
      </c>
      <c r="H279" s="12">
        <f>住所別人口集計表!G862</f>
        <v>9</v>
      </c>
      <c r="I279" s="12">
        <f t="shared" si="27"/>
        <v>17</v>
      </c>
      <c r="J279" s="12">
        <f>SUM(住所別人口集計表!M862,住所別人口集計表!O862)</f>
        <v>7</v>
      </c>
      <c r="K279" s="20" t="s">
        <v>823</v>
      </c>
      <c r="L279" s="12">
        <f>住所別人口集計表!D896</f>
        <v>37</v>
      </c>
      <c r="M279" s="12">
        <f>住所別人口集計表!G896</f>
        <v>36</v>
      </c>
      <c r="N279" s="12">
        <f t="shared" si="28"/>
        <v>73</v>
      </c>
      <c r="O279" s="12">
        <f>SUM(住所別人口集計表!M896,住所別人口集計表!O896)</f>
        <v>38</v>
      </c>
    </row>
    <row r="280" spans="1:15" s="4" customFormat="1" ht="15.95" customHeight="1" x14ac:dyDescent="0.15">
      <c r="A280" s="11" t="s">
        <v>764</v>
      </c>
      <c r="B280" s="12">
        <f>住所別人口集計表!D829</f>
        <v>136</v>
      </c>
      <c r="C280" s="12">
        <f>住所別人口集計表!G829</f>
        <v>152</v>
      </c>
      <c r="D280" s="12">
        <f t="shared" si="26"/>
        <v>288</v>
      </c>
      <c r="E280" s="12">
        <f>SUM(住所別人口集計表!M829,住所別人口集計表!O829)</f>
        <v>139</v>
      </c>
      <c r="F280" s="13" t="s">
        <v>794</v>
      </c>
      <c r="G280" s="12">
        <f>住所別人口集計表!D863</f>
        <v>13</v>
      </c>
      <c r="H280" s="12">
        <f>住所別人口集計表!G863</f>
        <v>17</v>
      </c>
      <c r="I280" s="12">
        <f t="shared" si="27"/>
        <v>30</v>
      </c>
      <c r="J280" s="12">
        <f>SUM(住所別人口集計表!M863,住所別人口集計表!O863)</f>
        <v>14</v>
      </c>
      <c r="K280" s="11" t="s">
        <v>824</v>
      </c>
      <c r="L280" s="23" t="str">
        <f>住所別人口集計表!D901</f>
        <v xml:space="preserve">      </v>
      </c>
      <c r="M280" s="23" t="str">
        <f>住所別人口集計表!G901</f>
        <v xml:space="preserve">      </v>
      </c>
      <c r="N280" s="23">
        <f t="shared" si="28"/>
        <v>0</v>
      </c>
      <c r="O280" s="23">
        <f>SUM(住所別人口集計表!M897,住所別人口集計表!O897)</f>
        <v>0</v>
      </c>
    </row>
    <row r="281" spans="1:15" s="4" customFormat="1" ht="15.95" customHeight="1" x14ac:dyDescent="0.15">
      <c r="A281" s="11" t="s">
        <v>765</v>
      </c>
      <c r="B281" s="12">
        <f>住所別人口集計表!D830</f>
        <v>74</v>
      </c>
      <c r="C281" s="12">
        <f>住所別人口集計表!G830</f>
        <v>76</v>
      </c>
      <c r="D281" s="12">
        <f t="shared" si="26"/>
        <v>150</v>
      </c>
      <c r="E281" s="12">
        <f>SUM(住所別人口集計表!M830,住所別人口集計表!O830)</f>
        <v>74</v>
      </c>
      <c r="F281" s="13" t="s">
        <v>795</v>
      </c>
      <c r="G281" s="12">
        <f>住所別人口集計表!D864</f>
        <v>1</v>
      </c>
      <c r="H281" s="12">
        <f>住所別人口集計表!G864</f>
        <v>2</v>
      </c>
      <c r="I281" s="12">
        <f t="shared" si="27"/>
        <v>3</v>
      </c>
      <c r="J281" s="12">
        <f>SUM(住所別人口集計表!M864,住所別人口集計表!O864)</f>
        <v>2</v>
      </c>
      <c r="K281" s="13"/>
      <c r="L281" s="12"/>
      <c r="M281" s="12"/>
      <c r="N281" s="12"/>
      <c r="O281" s="12"/>
    </row>
    <row r="282" spans="1:15" s="4" customFormat="1" ht="15.95" customHeight="1" x14ac:dyDescent="0.15">
      <c r="A282" s="11" t="s">
        <v>766</v>
      </c>
      <c r="B282" s="12" t="str">
        <f>住所別人口集計表!D831</f>
        <v xml:space="preserve">      </v>
      </c>
      <c r="C282" s="12" t="str">
        <f>住所別人口集計表!G831</f>
        <v xml:space="preserve">      </v>
      </c>
      <c r="D282" s="12">
        <f t="shared" si="26"/>
        <v>0</v>
      </c>
      <c r="E282" s="12">
        <f>SUM(住所別人口集計表!M831,住所別人口集計表!O831)</f>
        <v>0</v>
      </c>
      <c r="F282" s="13" t="s">
        <v>796</v>
      </c>
      <c r="G282" s="12">
        <f>住所別人口集計表!D869</f>
        <v>28</v>
      </c>
      <c r="H282" s="12">
        <f>住所別人口集計表!G869</f>
        <v>36</v>
      </c>
      <c r="I282" s="12">
        <f t="shared" si="27"/>
        <v>64</v>
      </c>
      <c r="J282" s="12">
        <f>SUM(住所別人口集計表!M869,住所別人口集計表!O869)</f>
        <v>34</v>
      </c>
      <c r="K282" s="13"/>
      <c r="L282" s="12"/>
      <c r="M282" s="12"/>
      <c r="N282" s="12"/>
      <c r="O282" s="12"/>
    </row>
    <row r="283" spans="1:15" s="4" customFormat="1" ht="15.95" customHeight="1" x14ac:dyDescent="0.15">
      <c r="A283" s="11" t="s">
        <v>767</v>
      </c>
      <c r="B283" s="12">
        <f>住所別人口集計表!D832</f>
        <v>69</v>
      </c>
      <c r="C283" s="12">
        <f>住所別人口集計表!G832</f>
        <v>85</v>
      </c>
      <c r="D283" s="12">
        <f t="shared" si="26"/>
        <v>154</v>
      </c>
      <c r="E283" s="12">
        <f>SUM(住所別人口集計表!M832,住所別人口集計表!O832)</f>
        <v>80</v>
      </c>
      <c r="F283" s="13" t="s">
        <v>797</v>
      </c>
      <c r="G283" s="12">
        <f>住所別人口集計表!D870</f>
        <v>6</v>
      </c>
      <c r="H283" s="12">
        <f>住所別人口集計表!G870</f>
        <v>10</v>
      </c>
      <c r="I283" s="12">
        <f t="shared" ref="I283:I306" si="29">SUM(G283:H283)</f>
        <v>16</v>
      </c>
      <c r="J283" s="12">
        <f>SUM(住所別人口集計表!M870,住所別人口集計表!O870)</f>
        <v>7</v>
      </c>
      <c r="K283" s="39" t="s">
        <v>897</v>
      </c>
      <c r="L283" s="40">
        <f>SUM(男01,男02,男03,男04,男05,男06,男07,男08,男09)</f>
        <v>33686</v>
      </c>
      <c r="M283" s="40">
        <f>SUM(女01,女02,女03,女04,女05,女06,女07,女08,女09)</f>
        <v>38502</v>
      </c>
      <c r="N283" s="40">
        <f>SUM(人口数01,人口数02,人口数03,人口数04,人口数05,人口数06,人口数07,人口数08,人口数09)</f>
        <v>72188</v>
      </c>
      <c r="O283" s="40">
        <f>SUM(世帯数01,世帯数02,世帯数03,世帯数04,世帯数05,世帯数06,世帯数07,世帯数08,世帯数09)</f>
        <v>37883</v>
      </c>
    </row>
    <row r="284" spans="1:15" s="4" customFormat="1" ht="15.95" customHeight="1" x14ac:dyDescent="0.15">
      <c r="A284" s="11" t="s">
        <v>768</v>
      </c>
      <c r="B284" s="12">
        <f>住所別人口集計表!D837</f>
        <v>86</v>
      </c>
      <c r="C284" s="12">
        <f>住所別人口集計表!G837</f>
        <v>93</v>
      </c>
      <c r="D284" s="12">
        <f t="shared" si="26"/>
        <v>179</v>
      </c>
      <c r="E284" s="12">
        <f>SUM(住所別人口集計表!M837,住所別人口集計表!O837)</f>
        <v>76</v>
      </c>
      <c r="F284" s="13" t="s">
        <v>798</v>
      </c>
      <c r="G284" s="12">
        <f>住所別人口集計表!D871</f>
        <v>173</v>
      </c>
      <c r="H284" s="12">
        <f>住所別人口集計表!G871</f>
        <v>180</v>
      </c>
      <c r="I284" s="12">
        <f t="shared" si="29"/>
        <v>353</v>
      </c>
      <c r="J284" s="12">
        <f>SUM(住所別人口集計表!M871,住所別人口集計表!O871)</f>
        <v>181</v>
      </c>
      <c r="K284" s="13"/>
      <c r="L284" s="12"/>
      <c r="M284" s="12"/>
      <c r="N284" s="12"/>
      <c r="O284" s="12"/>
    </row>
    <row r="285" spans="1:15" s="4" customFormat="1" ht="15.95" customHeight="1" x14ac:dyDescent="0.15">
      <c r="A285" s="11" t="s">
        <v>769</v>
      </c>
      <c r="B285" s="12">
        <f>住所別人口集計表!D838</f>
        <v>943</v>
      </c>
      <c r="C285" s="12">
        <f>住所別人口集計表!G838</f>
        <v>976</v>
      </c>
      <c r="D285" s="12">
        <f t="shared" ref="D285:D306" si="30">SUM(B285:C285)</f>
        <v>1919</v>
      </c>
      <c r="E285" s="12">
        <f>SUM(住所別人口集計表!M838,住所別人口集計表!O838)</f>
        <v>1085</v>
      </c>
      <c r="F285" s="13" t="s">
        <v>799</v>
      </c>
      <c r="G285" s="12">
        <f>住所別人口集計表!D872</f>
        <v>50</v>
      </c>
      <c r="H285" s="12">
        <f>住所別人口集計表!G872</f>
        <v>46</v>
      </c>
      <c r="I285" s="12">
        <f t="shared" si="29"/>
        <v>96</v>
      </c>
      <c r="J285" s="12">
        <f>SUM(住所別人口集計表!M872,住所別人口集計表!O872)</f>
        <v>49</v>
      </c>
      <c r="K285" s="13"/>
      <c r="L285" s="12"/>
      <c r="M285" s="12"/>
      <c r="N285" s="12"/>
      <c r="O285" s="12"/>
    </row>
    <row r="286" spans="1:15" s="4" customFormat="1" ht="15.95" customHeight="1" x14ac:dyDescent="0.15">
      <c r="A286" s="11" t="s">
        <v>770</v>
      </c>
      <c r="B286" s="12">
        <f>住所別人口集計表!D839</f>
        <v>7</v>
      </c>
      <c r="C286" s="12">
        <f>住所別人口集計表!G839</f>
        <v>7</v>
      </c>
      <c r="D286" s="12">
        <f t="shared" si="30"/>
        <v>14</v>
      </c>
      <c r="E286" s="12">
        <f>SUM(住所別人口集計表!M839,住所別人口集計表!O839)</f>
        <v>7</v>
      </c>
      <c r="F286" s="13" t="s">
        <v>800</v>
      </c>
      <c r="G286" s="12">
        <f>住所別人口集計表!D873</f>
        <v>59</v>
      </c>
      <c r="H286" s="12">
        <f>住所別人口集計表!G873</f>
        <v>51</v>
      </c>
      <c r="I286" s="12">
        <f t="shared" si="29"/>
        <v>110</v>
      </c>
      <c r="J286" s="12">
        <f>SUM(住所別人口集計表!M873,住所別人口集計表!O873)</f>
        <v>60</v>
      </c>
      <c r="K286" s="13"/>
      <c r="L286" s="12"/>
      <c r="M286" s="12"/>
      <c r="N286" s="12"/>
      <c r="O286" s="12"/>
    </row>
    <row r="287" spans="1:15" s="4" customFormat="1" ht="15.95" customHeight="1" x14ac:dyDescent="0.15">
      <c r="A287" s="11" t="s">
        <v>771</v>
      </c>
      <c r="B287" s="12">
        <f>住所別人口集計表!D840</f>
        <v>2</v>
      </c>
      <c r="C287" s="12">
        <f>住所別人口集計表!G840</f>
        <v>2</v>
      </c>
      <c r="D287" s="12">
        <f t="shared" si="30"/>
        <v>4</v>
      </c>
      <c r="E287" s="12">
        <f>SUM(住所別人口集計表!M840,住所別人口集計表!O840)</f>
        <v>3</v>
      </c>
      <c r="F287" s="13" t="s">
        <v>801</v>
      </c>
      <c r="G287" s="12">
        <f>住所別人口集計表!D874</f>
        <v>49</v>
      </c>
      <c r="H287" s="12">
        <f>住所別人口集計表!G874</f>
        <v>63</v>
      </c>
      <c r="I287" s="12">
        <f t="shared" si="29"/>
        <v>112</v>
      </c>
      <c r="J287" s="12">
        <f>SUM(住所別人口集計表!M874,住所別人口集計表!O874)</f>
        <v>53</v>
      </c>
      <c r="K287" s="13"/>
      <c r="L287" s="12"/>
      <c r="M287" s="12"/>
      <c r="N287" s="12"/>
      <c r="O287" s="12"/>
    </row>
    <row r="288" spans="1:15" s="4" customFormat="1" ht="15.95" customHeight="1" x14ac:dyDescent="0.15">
      <c r="A288" s="11" t="s">
        <v>772</v>
      </c>
      <c r="B288" s="12">
        <f>住所別人口集計表!D841</f>
        <v>5</v>
      </c>
      <c r="C288" s="12">
        <f>住所別人口集計表!G841</f>
        <v>4</v>
      </c>
      <c r="D288" s="12">
        <f t="shared" si="30"/>
        <v>9</v>
      </c>
      <c r="E288" s="12">
        <f>SUM(住所別人口集計表!M841,住所別人口集計表!O841)</f>
        <v>4</v>
      </c>
      <c r="F288" s="13" t="s">
        <v>802</v>
      </c>
      <c r="G288" s="12">
        <f>住所別人口集計表!D875</f>
        <v>40</v>
      </c>
      <c r="H288" s="12">
        <f>住所別人口集計表!G875</f>
        <v>48</v>
      </c>
      <c r="I288" s="12">
        <f t="shared" si="29"/>
        <v>88</v>
      </c>
      <c r="J288" s="12">
        <f>SUM(住所別人口集計表!M875,住所別人口集計表!O875)</f>
        <v>49</v>
      </c>
      <c r="K288" s="13"/>
      <c r="L288" s="12"/>
      <c r="M288" s="12"/>
      <c r="N288" s="12"/>
      <c r="O288" s="12"/>
    </row>
    <row r="289" spans="1:15" s="4" customFormat="1" ht="15.95" customHeight="1" x14ac:dyDescent="0.15">
      <c r="A289" s="11" t="s">
        <v>773</v>
      </c>
      <c r="B289" s="12">
        <f>住所別人口集計表!D842</f>
        <v>3</v>
      </c>
      <c r="C289" s="12">
        <f>住所別人口集計表!G842</f>
        <v>2</v>
      </c>
      <c r="D289" s="12">
        <f t="shared" si="30"/>
        <v>5</v>
      </c>
      <c r="E289" s="12">
        <f>SUM(住所別人口集計表!M842,住所別人口集計表!O842)</f>
        <v>2</v>
      </c>
      <c r="F289" s="13" t="s">
        <v>803</v>
      </c>
      <c r="G289" s="12">
        <f>住所別人口集計表!D876</f>
        <v>56</v>
      </c>
      <c r="H289" s="12">
        <f>住所別人口集計表!G876</f>
        <v>68</v>
      </c>
      <c r="I289" s="12">
        <f t="shared" si="29"/>
        <v>124</v>
      </c>
      <c r="J289" s="12">
        <f>SUM(住所別人口集計表!M876,住所別人口集計表!O876)</f>
        <v>63</v>
      </c>
      <c r="K289" s="13"/>
      <c r="L289" s="12"/>
      <c r="M289" s="12"/>
      <c r="N289" s="12"/>
      <c r="O289" s="12"/>
    </row>
    <row r="290" spans="1:15" s="4" customFormat="1" ht="15.95" customHeight="1" x14ac:dyDescent="0.15">
      <c r="A290" s="11" t="s">
        <v>774</v>
      </c>
      <c r="B290" s="12" t="str">
        <f>住所別人口集計表!D843</f>
        <v xml:space="preserve">      </v>
      </c>
      <c r="C290" s="12" t="str">
        <f>住所別人口集計表!G843</f>
        <v xml:space="preserve">      </v>
      </c>
      <c r="D290" s="12">
        <f t="shared" si="30"/>
        <v>0</v>
      </c>
      <c r="E290" s="12">
        <f>SUM(住所別人口集計表!M843,住所別人口集計表!O843)</f>
        <v>0</v>
      </c>
      <c r="F290" s="13" t="s">
        <v>804</v>
      </c>
      <c r="G290" s="12">
        <f>住所別人口集計表!D877</f>
        <v>45</v>
      </c>
      <c r="H290" s="12">
        <f>住所別人口集計表!G877</f>
        <v>43</v>
      </c>
      <c r="I290" s="12">
        <f t="shared" si="29"/>
        <v>88</v>
      </c>
      <c r="J290" s="12">
        <f>SUM(住所別人口集計表!M877,住所別人口集計表!O877)</f>
        <v>44</v>
      </c>
      <c r="K290" s="13"/>
      <c r="L290" s="12"/>
      <c r="M290" s="12"/>
      <c r="N290" s="12"/>
      <c r="O290" s="12"/>
    </row>
    <row r="291" spans="1:15" s="4" customFormat="1" ht="15.95" customHeight="1" x14ac:dyDescent="0.15">
      <c r="A291" s="11" t="s">
        <v>775</v>
      </c>
      <c r="B291" s="12" t="str">
        <f>住所別人口集計表!D844</f>
        <v xml:space="preserve">      </v>
      </c>
      <c r="C291" s="12">
        <f>住所別人口集計表!G844</f>
        <v>1</v>
      </c>
      <c r="D291" s="12">
        <f t="shared" si="30"/>
        <v>1</v>
      </c>
      <c r="E291" s="12">
        <f>SUM(住所別人口集計表!M844,住所別人口集計表!O844)</f>
        <v>1</v>
      </c>
      <c r="F291" s="13" t="s">
        <v>805</v>
      </c>
      <c r="G291" s="12">
        <f>住所別人口集計表!D878</f>
        <v>62</v>
      </c>
      <c r="H291" s="12">
        <f>住所別人口集計表!G878</f>
        <v>83</v>
      </c>
      <c r="I291" s="12">
        <f t="shared" si="29"/>
        <v>145</v>
      </c>
      <c r="J291" s="12">
        <f>SUM(住所別人口集計表!M878,住所別人口集計表!O878)</f>
        <v>76</v>
      </c>
      <c r="K291" s="13"/>
      <c r="L291" s="12"/>
      <c r="M291" s="12"/>
      <c r="N291" s="12"/>
      <c r="O291" s="12"/>
    </row>
    <row r="292" spans="1:15" s="4" customFormat="1" ht="15.95" customHeight="1" x14ac:dyDescent="0.15">
      <c r="A292" s="11" t="s">
        <v>776</v>
      </c>
      <c r="B292" s="12">
        <f>住所別人口集計表!D845</f>
        <v>13</v>
      </c>
      <c r="C292" s="12">
        <f>住所別人口集計表!G845</f>
        <v>20</v>
      </c>
      <c r="D292" s="12">
        <f t="shared" si="30"/>
        <v>33</v>
      </c>
      <c r="E292" s="12">
        <f>SUM(住所別人口集計表!M845,住所別人口集計表!O845)</f>
        <v>20</v>
      </c>
      <c r="F292" s="13" t="s">
        <v>806</v>
      </c>
      <c r="G292" s="12">
        <f>住所別人口集計表!D879</f>
        <v>71</v>
      </c>
      <c r="H292" s="12">
        <f>住所別人口集計表!G879</f>
        <v>71</v>
      </c>
      <c r="I292" s="12">
        <f t="shared" si="29"/>
        <v>142</v>
      </c>
      <c r="J292" s="12">
        <f>SUM(住所別人口集計表!M879,住所別人口集計表!O879)</f>
        <v>59</v>
      </c>
      <c r="K292" s="13"/>
      <c r="L292" s="12"/>
      <c r="M292" s="12"/>
      <c r="N292" s="12"/>
      <c r="O292" s="12"/>
    </row>
    <row r="293" spans="1:15" s="4" customFormat="1" ht="15.95" customHeight="1" x14ac:dyDescent="0.15">
      <c r="A293" s="11" t="s">
        <v>777</v>
      </c>
      <c r="B293" s="12">
        <f>住所別人口集計表!D846</f>
        <v>12</v>
      </c>
      <c r="C293" s="12">
        <f>住所別人口集計表!G846</f>
        <v>7</v>
      </c>
      <c r="D293" s="12">
        <f t="shared" si="30"/>
        <v>19</v>
      </c>
      <c r="E293" s="12">
        <f>SUM(住所別人口集計表!M846,住所別人口集計表!O846)</f>
        <v>9</v>
      </c>
      <c r="F293" s="13" t="s">
        <v>807</v>
      </c>
      <c r="G293" s="12">
        <f>住所別人口集計表!D880</f>
        <v>73</v>
      </c>
      <c r="H293" s="12">
        <f>住所別人口集計表!G880</f>
        <v>75</v>
      </c>
      <c r="I293" s="12">
        <f t="shared" si="29"/>
        <v>148</v>
      </c>
      <c r="J293" s="12">
        <f>SUM(住所別人口集計表!M880,住所別人口集計表!O880)</f>
        <v>55</v>
      </c>
      <c r="K293" s="13"/>
      <c r="L293" s="12"/>
      <c r="M293" s="12"/>
      <c r="N293" s="12"/>
      <c r="O293" s="12"/>
    </row>
    <row r="294" spans="1:15" s="4" customFormat="1" ht="15.95" customHeight="1" x14ac:dyDescent="0.15">
      <c r="A294" s="11" t="s">
        <v>778</v>
      </c>
      <c r="B294" s="12">
        <f>住所別人口集計表!D847</f>
        <v>12</v>
      </c>
      <c r="C294" s="12">
        <f>住所別人口集計表!G847</f>
        <v>16</v>
      </c>
      <c r="D294" s="12">
        <f t="shared" si="30"/>
        <v>28</v>
      </c>
      <c r="E294" s="12">
        <f>SUM(住所別人口集計表!M847,住所別人口集計表!O847)</f>
        <v>12</v>
      </c>
      <c r="F294" s="13" t="s">
        <v>808</v>
      </c>
      <c r="G294" s="12">
        <f>住所別人口集計表!D881</f>
        <v>37</v>
      </c>
      <c r="H294" s="12">
        <f>住所別人口集計表!G881</f>
        <v>36</v>
      </c>
      <c r="I294" s="12">
        <f t="shared" si="29"/>
        <v>73</v>
      </c>
      <c r="J294" s="12">
        <f>SUM(住所別人口集計表!M881,住所別人口集計表!O881)</f>
        <v>34</v>
      </c>
      <c r="K294" s="13"/>
      <c r="L294" s="12"/>
      <c r="M294" s="12"/>
      <c r="N294" s="12"/>
      <c r="O294" s="12"/>
    </row>
    <row r="295" spans="1:15" s="4" customFormat="1" ht="15.95" customHeight="1" x14ac:dyDescent="0.15">
      <c r="A295" s="11" t="s">
        <v>779</v>
      </c>
      <c r="B295" s="12">
        <f>住所別人口集計表!D848</f>
        <v>13</v>
      </c>
      <c r="C295" s="12">
        <f>住所別人口集計表!G848</f>
        <v>16</v>
      </c>
      <c r="D295" s="12">
        <f t="shared" si="30"/>
        <v>29</v>
      </c>
      <c r="E295" s="12">
        <f>SUM(住所別人口集計表!M848,住所別人口集計表!O848)</f>
        <v>14</v>
      </c>
      <c r="F295" s="13" t="s">
        <v>809</v>
      </c>
      <c r="G295" s="12">
        <f>住所別人口集計表!D882</f>
        <v>30</v>
      </c>
      <c r="H295" s="12">
        <f>住所別人口集計表!G882</f>
        <v>28</v>
      </c>
      <c r="I295" s="12">
        <f t="shared" si="29"/>
        <v>58</v>
      </c>
      <c r="J295" s="12">
        <f>SUM(住所別人口集計表!M882,住所別人口集計表!O882)</f>
        <v>25</v>
      </c>
      <c r="K295" s="13"/>
      <c r="L295" s="12"/>
      <c r="M295" s="12"/>
      <c r="N295" s="12"/>
      <c r="O295" s="12"/>
    </row>
    <row r="296" spans="1:15" s="4" customFormat="1" ht="15.95" customHeight="1" x14ac:dyDescent="0.15">
      <c r="A296" s="11" t="s">
        <v>780</v>
      </c>
      <c r="B296" s="12">
        <f>住所別人口集計表!D849</f>
        <v>34</v>
      </c>
      <c r="C296" s="12">
        <f>住所別人口集計表!G849</f>
        <v>42</v>
      </c>
      <c r="D296" s="12">
        <f t="shared" si="30"/>
        <v>76</v>
      </c>
      <c r="E296" s="12">
        <f>SUM(住所別人口集計表!M849,住所別人口集計表!O849)</f>
        <v>39</v>
      </c>
      <c r="F296" s="13" t="s">
        <v>810</v>
      </c>
      <c r="G296" s="12">
        <f>住所別人口集計表!D883</f>
        <v>27</v>
      </c>
      <c r="H296" s="12">
        <f>住所別人口集計表!G883</f>
        <v>42</v>
      </c>
      <c r="I296" s="12">
        <f t="shared" si="29"/>
        <v>69</v>
      </c>
      <c r="J296" s="12">
        <f>SUM(住所別人口集計表!M883,住所別人口集計表!O883)</f>
        <v>33</v>
      </c>
      <c r="K296" s="13"/>
      <c r="L296" s="12"/>
      <c r="M296" s="12"/>
      <c r="N296" s="12"/>
      <c r="O296" s="12"/>
    </row>
    <row r="297" spans="1:15" s="4" customFormat="1" ht="15.95" customHeight="1" x14ac:dyDescent="0.15">
      <c r="A297" s="11" t="s">
        <v>781</v>
      </c>
      <c r="B297" s="12">
        <f>住所別人口集計表!D850</f>
        <v>21</v>
      </c>
      <c r="C297" s="12">
        <f>住所別人口集計表!G850</f>
        <v>41</v>
      </c>
      <c r="D297" s="12">
        <f t="shared" si="30"/>
        <v>62</v>
      </c>
      <c r="E297" s="12">
        <f>SUM(住所別人口集計表!M850,住所別人口集計表!O850)</f>
        <v>32</v>
      </c>
      <c r="F297" s="13" t="s">
        <v>811</v>
      </c>
      <c r="G297" s="12">
        <f>住所別人口集計表!D884</f>
        <v>12</v>
      </c>
      <c r="H297" s="12">
        <f>住所別人口集計表!G884</f>
        <v>6</v>
      </c>
      <c r="I297" s="12">
        <f t="shared" si="29"/>
        <v>18</v>
      </c>
      <c r="J297" s="12">
        <f>SUM(住所別人口集計表!M884,住所別人口集計表!O884)</f>
        <v>11</v>
      </c>
      <c r="K297" s="13"/>
      <c r="L297" s="12"/>
      <c r="M297" s="12"/>
      <c r="N297" s="12"/>
      <c r="O297" s="12"/>
    </row>
    <row r="298" spans="1:15" s="4" customFormat="1" ht="15.95" customHeight="1" x14ac:dyDescent="0.15">
      <c r="A298" s="11" t="s">
        <v>782</v>
      </c>
      <c r="B298" s="12">
        <f>住所別人口集計表!D851</f>
        <v>13</v>
      </c>
      <c r="C298" s="12">
        <f>住所別人口集計表!G851</f>
        <v>15</v>
      </c>
      <c r="D298" s="12">
        <f t="shared" si="30"/>
        <v>28</v>
      </c>
      <c r="E298" s="12">
        <f>SUM(住所別人口集計表!M851,住所別人口集計表!O851)</f>
        <v>15</v>
      </c>
      <c r="F298" s="13" t="s">
        <v>812</v>
      </c>
      <c r="G298" s="12">
        <f>住所別人口集計表!D885</f>
        <v>4</v>
      </c>
      <c r="H298" s="12">
        <f>住所別人口集計表!G885</f>
        <v>6</v>
      </c>
      <c r="I298" s="12">
        <f t="shared" si="29"/>
        <v>10</v>
      </c>
      <c r="J298" s="12">
        <f>SUM(住所別人口集計表!M885,住所別人口集計表!O885)</f>
        <v>5</v>
      </c>
      <c r="K298" s="13"/>
      <c r="L298" s="12"/>
      <c r="M298" s="12"/>
      <c r="N298" s="12"/>
      <c r="O298" s="12"/>
    </row>
    <row r="299" spans="1:15" s="4" customFormat="1" ht="15.95" customHeight="1" x14ac:dyDescent="0.15">
      <c r="A299" s="11" t="s">
        <v>783</v>
      </c>
      <c r="B299" s="12">
        <f>住所別人口集計表!D852</f>
        <v>10</v>
      </c>
      <c r="C299" s="12">
        <f>住所別人口集計表!G852</f>
        <v>14</v>
      </c>
      <c r="D299" s="12">
        <f t="shared" si="30"/>
        <v>24</v>
      </c>
      <c r="E299" s="12">
        <f>SUM(住所別人口集計表!M852,住所別人口集計表!O852)</f>
        <v>12</v>
      </c>
      <c r="F299" s="13" t="s">
        <v>813</v>
      </c>
      <c r="G299" s="12">
        <f>住所別人口集計表!D886</f>
        <v>80</v>
      </c>
      <c r="H299" s="12">
        <f>住所別人口集計表!G886</f>
        <v>86</v>
      </c>
      <c r="I299" s="12">
        <f t="shared" si="29"/>
        <v>166</v>
      </c>
      <c r="J299" s="12">
        <f>SUM(住所別人口集計表!M886,住所別人口集計表!O886)</f>
        <v>74</v>
      </c>
      <c r="K299" s="13"/>
      <c r="L299" s="12"/>
      <c r="M299" s="12"/>
      <c r="N299" s="12"/>
      <c r="O299" s="12"/>
    </row>
    <row r="300" spans="1:15" s="4" customFormat="1" ht="15.95" customHeight="1" x14ac:dyDescent="0.15">
      <c r="A300" s="11" t="s">
        <v>784</v>
      </c>
      <c r="B300" s="12">
        <f>住所別人口集計表!D853</f>
        <v>8</v>
      </c>
      <c r="C300" s="12">
        <f>住所別人口集計表!G853</f>
        <v>19</v>
      </c>
      <c r="D300" s="12">
        <f t="shared" si="30"/>
        <v>27</v>
      </c>
      <c r="E300" s="12">
        <f>SUM(住所別人口集計表!M853,住所別人口集計表!O853)</f>
        <v>16</v>
      </c>
      <c r="F300" s="13" t="s">
        <v>814</v>
      </c>
      <c r="G300" s="12">
        <f>住所別人口集計表!D887</f>
        <v>77</v>
      </c>
      <c r="H300" s="12">
        <f>住所別人口集計表!G887</f>
        <v>77</v>
      </c>
      <c r="I300" s="12">
        <f t="shared" si="29"/>
        <v>154</v>
      </c>
      <c r="J300" s="12">
        <f>SUM(住所別人口集計表!M887,住所別人口集計表!O887)</f>
        <v>63</v>
      </c>
      <c r="K300" s="13"/>
      <c r="L300" s="12"/>
      <c r="M300" s="12"/>
      <c r="N300" s="12"/>
      <c r="O300" s="12"/>
    </row>
    <row r="301" spans="1:15" s="4" customFormat="1" ht="15.95" customHeight="1" x14ac:dyDescent="0.15">
      <c r="A301" s="11" t="s">
        <v>785</v>
      </c>
      <c r="B301" s="12">
        <f>住所別人口集計表!D854</f>
        <v>6</v>
      </c>
      <c r="C301" s="12">
        <f>住所別人口集計表!G854</f>
        <v>11</v>
      </c>
      <c r="D301" s="12">
        <f t="shared" si="30"/>
        <v>17</v>
      </c>
      <c r="E301" s="12">
        <f>SUM(住所別人口集計表!M854,住所別人口集計表!O854)</f>
        <v>9</v>
      </c>
      <c r="F301" s="13" t="s">
        <v>815</v>
      </c>
      <c r="G301" s="12">
        <f>住所別人口集計表!D888</f>
        <v>19</v>
      </c>
      <c r="H301" s="12">
        <f>住所別人口集計表!G888</f>
        <v>16</v>
      </c>
      <c r="I301" s="12">
        <f t="shared" si="29"/>
        <v>35</v>
      </c>
      <c r="J301" s="12">
        <f>SUM(住所別人口集計表!M888,住所別人口集計表!O888)</f>
        <v>16</v>
      </c>
      <c r="K301" s="13"/>
      <c r="L301" s="12"/>
      <c r="M301" s="12"/>
      <c r="N301" s="12"/>
      <c r="O301" s="12"/>
    </row>
    <row r="302" spans="1:15" s="4" customFormat="1" ht="15.95" customHeight="1" x14ac:dyDescent="0.15">
      <c r="A302" s="11" t="s">
        <v>786</v>
      </c>
      <c r="B302" s="12">
        <f>住所別人口集計表!D855</f>
        <v>28</v>
      </c>
      <c r="C302" s="12">
        <f>住所別人口集計表!G855</f>
        <v>26</v>
      </c>
      <c r="D302" s="12">
        <f t="shared" si="30"/>
        <v>54</v>
      </c>
      <c r="E302" s="12">
        <f>SUM(住所別人口集計表!M855,住所別人口集計表!O855)</f>
        <v>27</v>
      </c>
      <c r="F302" s="13" t="s">
        <v>816</v>
      </c>
      <c r="G302" s="12">
        <f>住所別人口集計表!D889</f>
        <v>57</v>
      </c>
      <c r="H302" s="12">
        <f>住所別人口集計表!G889</f>
        <v>54</v>
      </c>
      <c r="I302" s="12">
        <f t="shared" si="29"/>
        <v>111</v>
      </c>
      <c r="J302" s="12">
        <f>SUM(住所別人口集計表!M889,住所別人口集計表!O889)</f>
        <v>58</v>
      </c>
      <c r="K302" s="13"/>
      <c r="L302" s="12"/>
      <c r="M302" s="12"/>
      <c r="N302" s="12"/>
      <c r="O302" s="12"/>
    </row>
    <row r="303" spans="1:15" s="4" customFormat="1" ht="15.95" customHeight="1" x14ac:dyDescent="0.15">
      <c r="A303" s="11" t="s">
        <v>787</v>
      </c>
      <c r="B303" s="12">
        <f>住所別人口集計表!D856</f>
        <v>52</v>
      </c>
      <c r="C303" s="12">
        <f>住所別人口集計表!G856</f>
        <v>57</v>
      </c>
      <c r="D303" s="12">
        <f t="shared" si="30"/>
        <v>109</v>
      </c>
      <c r="E303" s="12">
        <f>SUM(住所別人口集計表!M856,住所別人口集計表!O856)</f>
        <v>42</v>
      </c>
      <c r="F303" s="13" t="s">
        <v>817</v>
      </c>
      <c r="G303" s="12">
        <f>住所別人口集計表!D890</f>
        <v>61</v>
      </c>
      <c r="H303" s="12">
        <f>住所別人口集計表!G890</f>
        <v>79</v>
      </c>
      <c r="I303" s="12">
        <f t="shared" si="29"/>
        <v>140</v>
      </c>
      <c r="J303" s="12">
        <f>SUM(住所別人口集計表!M890,住所別人口集計表!O890)</f>
        <v>69</v>
      </c>
      <c r="K303" s="13"/>
      <c r="L303" s="12"/>
      <c r="M303" s="12"/>
      <c r="N303" s="12"/>
      <c r="O303" s="12"/>
    </row>
    <row r="304" spans="1:15" s="4" customFormat="1" ht="15.95" customHeight="1" x14ac:dyDescent="0.15">
      <c r="A304" s="11" t="s">
        <v>788</v>
      </c>
      <c r="B304" s="12">
        <f>住所別人口集計表!D857</f>
        <v>1</v>
      </c>
      <c r="C304" s="12">
        <f>住所別人口集計表!G857</f>
        <v>2</v>
      </c>
      <c r="D304" s="12">
        <f t="shared" si="30"/>
        <v>3</v>
      </c>
      <c r="E304" s="12">
        <f>SUM(住所別人口集計表!M857,住所別人口集計表!O857)</f>
        <v>2</v>
      </c>
      <c r="F304" s="13" t="s">
        <v>818</v>
      </c>
      <c r="G304" s="12">
        <f>住所別人口集計表!D891</f>
        <v>80</v>
      </c>
      <c r="H304" s="12">
        <f>住所別人口集計表!G891</f>
        <v>98</v>
      </c>
      <c r="I304" s="12">
        <f t="shared" si="29"/>
        <v>178</v>
      </c>
      <c r="J304" s="12">
        <f>SUM(住所別人口集計表!M891,住所別人口集計表!O891)</f>
        <v>78</v>
      </c>
      <c r="K304" s="13"/>
      <c r="L304" s="12"/>
      <c r="M304" s="12"/>
      <c r="N304" s="12"/>
      <c r="O304" s="12"/>
    </row>
    <row r="305" spans="1:15" s="4" customFormat="1" ht="15.95" customHeight="1" x14ac:dyDescent="0.15">
      <c r="A305" s="11" t="s">
        <v>789</v>
      </c>
      <c r="B305" s="12">
        <f>住所別人口集計表!D858</f>
        <v>19</v>
      </c>
      <c r="C305" s="12">
        <f>住所別人口集計表!G858</f>
        <v>21</v>
      </c>
      <c r="D305" s="12">
        <f t="shared" si="30"/>
        <v>40</v>
      </c>
      <c r="E305" s="12">
        <f>SUM(住所別人口集計表!M858,住所別人口集計表!O858)</f>
        <v>18</v>
      </c>
      <c r="F305" s="13" t="s">
        <v>819</v>
      </c>
      <c r="G305" s="12">
        <f>住所別人口集計表!D892</f>
        <v>19</v>
      </c>
      <c r="H305" s="12">
        <f>住所別人口集計表!G892</f>
        <v>13</v>
      </c>
      <c r="I305" s="12">
        <f t="shared" si="29"/>
        <v>32</v>
      </c>
      <c r="J305" s="12">
        <f>SUM(住所別人口集計表!M892,住所別人口集計表!O892)</f>
        <v>16</v>
      </c>
      <c r="K305" s="13"/>
      <c r="L305" s="12"/>
      <c r="M305" s="12"/>
      <c r="N305" s="12"/>
      <c r="O305" s="12"/>
    </row>
    <row r="306" spans="1:15" s="4" customFormat="1" ht="15.95" customHeight="1" x14ac:dyDescent="0.15">
      <c r="A306" s="14" t="s">
        <v>790</v>
      </c>
      <c r="B306" s="15">
        <f>住所別人口集計表!D859</f>
        <v>4</v>
      </c>
      <c r="C306" s="15">
        <f>住所別人口集計表!G859</f>
        <v>4</v>
      </c>
      <c r="D306" s="15">
        <f t="shared" si="30"/>
        <v>8</v>
      </c>
      <c r="E306" s="15">
        <f>SUM(住所別人口集計表!M859,住所別人口集計表!O859)</f>
        <v>5</v>
      </c>
      <c r="F306" s="16" t="s">
        <v>820</v>
      </c>
      <c r="G306" s="15">
        <f>住所別人口集計表!D893</f>
        <v>81</v>
      </c>
      <c r="H306" s="15">
        <f>住所別人口集計表!G893</f>
        <v>82</v>
      </c>
      <c r="I306" s="15">
        <f t="shared" si="29"/>
        <v>163</v>
      </c>
      <c r="J306" s="15">
        <f>SUM(住所別人口集計表!M893,住所別人口集計表!O893)</f>
        <v>104</v>
      </c>
      <c r="K306" s="16"/>
      <c r="L306" s="15"/>
      <c r="M306" s="15"/>
      <c r="N306" s="15"/>
      <c r="O306" s="15"/>
    </row>
    <row r="307" spans="1:15" ht="17.25" x14ac:dyDescent="0.15">
      <c r="A307" s="19" t="str">
        <f>A273</f>
        <v>北海道岩見沢市　　　　　　　　　　　　　</v>
      </c>
      <c r="E307" s="2" t="str">
        <f>E273</f>
        <v>住所別人口及び世帯数統計表</v>
      </c>
      <c r="F307" s="2"/>
      <c r="G307" s="2"/>
      <c r="H307" s="2"/>
      <c r="I307" s="2"/>
      <c r="J307" s="2"/>
      <c r="K307" s="4"/>
      <c r="N307" s="5"/>
      <c r="O307" s="3" t="s">
        <v>895</v>
      </c>
    </row>
    <row r="308" spans="1:15" x14ac:dyDescent="0.15">
      <c r="K308" s="17" t="str">
        <f>K274</f>
        <v xml:space="preserve">令和　２年　９月分　　　　             </v>
      </c>
      <c r="L308" s="17" t="str">
        <f>L274</f>
        <v>令和　２年１０月　２日           作成</v>
      </c>
      <c r="M308" s="18"/>
      <c r="N308" s="17"/>
      <c r="O308" s="3" t="str">
        <f>O274</f>
        <v>（日本人）</v>
      </c>
    </row>
    <row r="310" spans="1:15" s="4" customFormat="1" ht="15.95" customHeight="1" x14ac:dyDescent="0.15">
      <c r="A310" s="6" t="s">
        <v>905</v>
      </c>
      <c r="B310" s="6" t="s">
        <v>2</v>
      </c>
      <c r="C310" s="6" t="s">
        <v>3</v>
      </c>
      <c r="D310" s="6" t="s">
        <v>4</v>
      </c>
      <c r="E310" s="6" t="s">
        <v>5</v>
      </c>
      <c r="F310" s="7" t="s">
        <v>905</v>
      </c>
      <c r="G310" s="6" t="s">
        <v>2</v>
      </c>
      <c r="H310" s="6" t="s">
        <v>3</v>
      </c>
      <c r="I310" s="6" t="s">
        <v>4</v>
      </c>
      <c r="J310" s="38" t="s">
        <v>5</v>
      </c>
      <c r="K310" s="7" t="s">
        <v>905</v>
      </c>
      <c r="L310" s="6" t="s">
        <v>2</v>
      </c>
      <c r="M310" s="6" t="s">
        <v>3</v>
      </c>
      <c r="N310" s="6" t="s">
        <v>4</v>
      </c>
      <c r="O310" s="6" t="s">
        <v>5</v>
      </c>
    </row>
    <row r="311" spans="1:15" s="4" customFormat="1" ht="15.95" customHeight="1" x14ac:dyDescent="0.15">
      <c r="A311" s="8" t="s">
        <v>825</v>
      </c>
      <c r="B311" s="9">
        <f>住所別人口集計表!D902</f>
        <v>133</v>
      </c>
      <c r="C311" s="9">
        <f>住所別人口集計表!G902</f>
        <v>151</v>
      </c>
      <c r="D311" s="9">
        <f>SUM(B311:C311)</f>
        <v>284</v>
      </c>
      <c r="E311" s="9">
        <f>SUM(住所別人口集計表!M902,住所別人口集計表!O902)</f>
        <v>122</v>
      </c>
      <c r="F311" s="10" t="s">
        <v>836</v>
      </c>
      <c r="G311" s="9">
        <f>住所別人口集計表!D914</f>
        <v>65</v>
      </c>
      <c r="H311" s="9">
        <f>住所別人口集計表!G914</f>
        <v>96</v>
      </c>
      <c r="I311" s="9">
        <f>SUM(G311:H311)</f>
        <v>161</v>
      </c>
      <c r="J311" s="23">
        <f>SUM(住所別人口集計表!M914,住所別人口集計表!O914)</f>
        <v>92</v>
      </c>
      <c r="K311" s="10" t="s">
        <v>866</v>
      </c>
      <c r="L311" s="9">
        <f>住所別人口集計表!D948</f>
        <v>5</v>
      </c>
      <c r="M311" s="9">
        <f>住所別人口集計表!G948</f>
        <v>5</v>
      </c>
      <c r="N311" s="9">
        <f>SUM(L311:M311)</f>
        <v>10</v>
      </c>
      <c r="O311" s="9">
        <f>SUM(住所別人口集計表!M948,住所別人口集計表!O948)</f>
        <v>5</v>
      </c>
    </row>
    <row r="312" spans="1:15" s="4" customFormat="1" ht="15.95" customHeight="1" x14ac:dyDescent="0.15">
      <c r="A312" s="11" t="s">
        <v>826</v>
      </c>
      <c r="B312" s="12">
        <f>住所別人口集計表!D903</f>
        <v>69</v>
      </c>
      <c r="C312" s="12">
        <f>住所別人口集計表!G903</f>
        <v>64</v>
      </c>
      <c r="D312" s="12">
        <f>SUM(B312:C312)</f>
        <v>133</v>
      </c>
      <c r="E312" s="12">
        <f>SUM(住所別人口集計表!M903,住所別人口集計表!O903)</f>
        <v>48</v>
      </c>
      <c r="F312" s="13" t="s">
        <v>837</v>
      </c>
      <c r="G312" s="12">
        <f>住所別人口集計表!D915</f>
        <v>142</v>
      </c>
      <c r="H312" s="12">
        <f>住所別人口集計表!G915</f>
        <v>169</v>
      </c>
      <c r="I312" s="12">
        <f t="shared" ref="I312:I328" si="31">SUM(G312:H312)</f>
        <v>311</v>
      </c>
      <c r="J312" s="12">
        <f>SUM(住所別人口集計表!M915,住所別人口集計表!O915)</f>
        <v>131</v>
      </c>
      <c r="K312" s="13" t="s">
        <v>867</v>
      </c>
      <c r="L312" s="12">
        <f>住所別人口集計表!D949</f>
        <v>28</v>
      </c>
      <c r="M312" s="12">
        <f>住所別人口集計表!G949</f>
        <v>18</v>
      </c>
      <c r="N312" s="12">
        <f t="shared" ref="N312:N327" si="32">SUM(L312:M312)</f>
        <v>46</v>
      </c>
      <c r="O312" s="12">
        <f>SUM(住所別人口集計表!M949,住所別人口集計表!O949)</f>
        <v>27</v>
      </c>
    </row>
    <row r="313" spans="1:15" s="4" customFormat="1" ht="15.95" customHeight="1" x14ac:dyDescent="0.15">
      <c r="A313" s="11" t="s">
        <v>827</v>
      </c>
      <c r="B313" s="12" t="str">
        <f>住所別人口集計表!D904</f>
        <v xml:space="preserve">      </v>
      </c>
      <c r="C313" s="12" t="str">
        <f>住所別人口集計表!G904</f>
        <v xml:space="preserve">      </v>
      </c>
      <c r="D313" s="12">
        <f>SUM(B313:C313)</f>
        <v>0</v>
      </c>
      <c r="E313" s="12">
        <f>SUM(住所別人口集計表!M904,住所別人口集計表!O904)</f>
        <v>0</v>
      </c>
      <c r="F313" s="13" t="s">
        <v>838</v>
      </c>
      <c r="G313" s="12">
        <f>住所別人口集計表!D916</f>
        <v>128</v>
      </c>
      <c r="H313" s="12">
        <f>住所別人口集計表!G916</f>
        <v>160</v>
      </c>
      <c r="I313" s="12">
        <f t="shared" si="31"/>
        <v>288</v>
      </c>
      <c r="J313" s="12">
        <f>SUM(住所別人口集計表!M916,住所別人口集計表!O916)</f>
        <v>157</v>
      </c>
      <c r="K313" s="13" t="s">
        <v>868</v>
      </c>
      <c r="L313" s="12">
        <f>住所別人口集計表!D950</f>
        <v>5</v>
      </c>
      <c r="M313" s="12">
        <f>住所別人口集計表!G950</f>
        <v>4</v>
      </c>
      <c r="N313" s="12">
        <f t="shared" si="32"/>
        <v>9</v>
      </c>
      <c r="O313" s="12">
        <f>SUM(住所別人口集計表!M950,住所別人口集計表!O950)</f>
        <v>7</v>
      </c>
    </row>
    <row r="314" spans="1:15" s="4" customFormat="1" ht="15.95" customHeight="1" x14ac:dyDescent="0.15">
      <c r="A314" s="11" t="s">
        <v>828</v>
      </c>
      <c r="B314" s="12">
        <f>住所別人口集計表!D905</f>
        <v>73</v>
      </c>
      <c r="C314" s="12">
        <f>住所別人口集計表!G905</f>
        <v>90</v>
      </c>
      <c r="D314" s="12">
        <f t="shared" ref="D314:D322" si="33">SUM(B314:C314)</f>
        <v>163</v>
      </c>
      <c r="E314" s="12">
        <f>SUM(住所別人口集計表!M905,住所別人口集計表!O905)</f>
        <v>69</v>
      </c>
      <c r="F314" s="13" t="s">
        <v>839</v>
      </c>
      <c r="G314" s="12">
        <f>住所別人口集計表!D917</f>
        <v>61</v>
      </c>
      <c r="H314" s="12">
        <f>住所別人口集計表!G917</f>
        <v>86</v>
      </c>
      <c r="I314" s="12">
        <f t="shared" si="31"/>
        <v>147</v>
      </c>
      <c r="J314" s="12">
        <f>SUM(住所別人口集計表!M917,住所別人口集計表!O917)</f>
        <v>93</v>
      </c>
      <c r="K314" s="13" t="s">
        <v>869</v>
      </c>
      <c r="L314" s="12" t="str">
        <f>住所別人口集計表!D951</f>
        <v xml:space="preserve">      </v>
      </c>
      <c r="M314" s="12" t="str">
        <f>住所別人口集計表!G951</f>
        <v xml:space="preserve">      </v>
      </c>
      <c r="N314" s="12">
        <f t="shared" si="32"/>
        <v>0</v>
      </c>
      <c r="O314" s="12">
        <f>SUM(住所別人口集計表!M951,住所別人口集計表!O951)</f>
        <v>0</v>
      </c>
    </row>
    <row r="315" spans="1:15" s="4" customFormat="1" ht="15.95" customHeight="1" x14ac:dyDescent="0.15">
      <c r="A315" s="11" t="s">
        <v>829</v>
      </c>
      <c r="B315" s="12">
        <f>住所別人口集計表!D906</f>
        <v>44</v>
      </c>
      <c r="C315" s="12">
        <f>住所別人口集計表!G906</f>
        <v>58</v>
      </c>
      <c r="D315" s="12">
        <f t="shared" si="33"/>
        <v>102</v>
      </c>
      <c r="E315" s="12">
        <f>SUM(住所別人口集計表!M906,住所別人口集計表!O906)</f>
        <v>39</v>
      </c>
      <c r="F315" s="13" t="s">
        <v>840</v>
      </c>
      <c r="G315" s="12">
        <f>住所別人口集計表!D918</f>
        <v>19</v>
      </c>
      <c r="H315" s="12">
        <f>住所別人口集計表!G918</f>
        <v>30</v>
      </c>
      <c r="I315" s="12">
        <f t="shared" si="31"/>
        <v>49</v>
      </c>
      <c r="J315" s="12">
        <f>SUM(住所別人口集計表!M918,住所別人口集計表!O918)</f>
        <v>23</v>
      </c>
      <c r="K315" s="13" t="s">
        <v>870</v>
      </c>
      <c r="L315" s="12" t="str">
        <f>住所別人口集計表!D952</f>
        <v xml:space="preserve">      </v>
      </c>
      <c r="M315" s="12" t="str">
        <f>住所別人口集計表!G952</f>
        <v xml:space="preserve">      </v>
      </c>
      <c r="N315" s="12">
        <f t="shared" si="32"/>
        <v>0</v>
      </c>
      <c r="O315" s="12">
        <f>SUM(住所別人口集計表!M952,住所別人口集計表!O952)</f>
        <v>0</v>
      </c>
    </row>
    <row r="316" spans="1:15" s="4" customFormat="1" ht="15.95" customHeight="1" x14ac:dyDescent="0.15">
      <c r="A316" s="11" t="s">
        <v>830</v>
      </c>
      <c r="B316" s="12">
        <f>住所別人口集計表!D907</f>
        <v>132</v>
      </c>
      <c r="C316" s="12">
        <f>住所別人口集計表!G907</f>
        <v>126</v>
      </c>
      <c r="D316" s="12">
        <f t="shared" si="33"/>
        <v>258</v>
      </c>
      <c r="E316" s="12">
        <f>SUM(住所別人口集計表!M907,住所別人口集計表!O907)</f>
        <v>94</v>
      </c>
      <c r="F316" s="13" t="s">
        <v>841</v>
      </c>
      <c r="G316" s="12">
        <f>住所別人口集計表!D919</f>
        <v>43</v>
      </c>
      <c r="H316" s="12">
        <f>住所別人口集計表!G919</f>
        <v>50</v>
      </c>
      <c r="I316" s="12">
        <f t="shared" si="31"/>
        <v>93</v>
      </c>
      <c r="J316" s="12">
        <f>SUM(住所別人口集計表!M919,住所別人口集計表!O919)</f>
        <v>43</v>
      </c>
      <c r="K316" s="13" t="s">
        <v>871</v>
      </c>
      <c r="L316" s="12" t="str">
        <f>住所別人口集計表!D953</f>
        <v xml:space="preserve">      </v>
      </c>
      <c r="M316" s="12" t="str">
        <f>住所別人口集計表!G953</f>
        <v xml:space="preserve">      </v>
      </c>
      <c r="N316" s="12">
        <f t="shared" si="32"/>
        <v>0</v>
      </c>
      <c r="O316" s="12">
        <f>SUM(住所別人口集計表!M953,住所別人口集計表!O953)</f>
        <v>0</v>
      </c>
    </row>
    <row r="317" spans="1:15" s="4" customFormat="1" ht="15.95" customHeight="1" x14ac:dyDescent="0.15">
      <c r="A317" s="11" t="s">
        <v>831</v>
      </c>
      <c r="B317" s="12">
        <f>住所別人口集計表!D908</f>
        <v>94</v>
      </c>
      <c r="C317" s="12">
        <f>住所別人口集計表!G908</f>
        <v>110</v>
      </c>
      <c r="D317" s="12">
        <f t="shared" si="33"/>
        <v>204</v>
      </c>
      <c r="E317" s="12">
        <f>SUM(住所別人口集計表!M908,住所別人口集計表!O908)</f>
        <v>92</v>
      </c>
      <c r="F317" s="13" t="s">
        <v>842</v>
      </c>
      <c r="G317" s="12">
        <f>住所別人口集計表!D920</f>
        <v>89</v>
      </c>
      <c r="H317" s="12">
        <f>住所別人口集計表!G920</f>
        <v>93</v>
      </c>
      <c r="I317" s="12">
        <f t="shared" si="31"/>
        <v>182</v>
      </c>
      <c r="J317" s="12">
        <f>SUM(住所別人口集計表!M920,住所別人口集計表!O920)</f>
        <v>66</v>
      </c>
      <c r="K317" s="13" t="s">
        <v>872</v>
      </c>
      <c r="L317" s="12">
        <f>住所別人口集計表!D954</f>
        <v>7</v>
      </c>
      <c r="M317" s="12">
        <f>住所別人口集計表!G954</f>
        <v>7</v>
      </c>
      <c r="N317" s="12">
        <f t="shared" si="32"/>
        <v>14</v>
      </c>
      <c r="O317" s="12">
        <f>SUM(住所別人口集計表!M954,住所別人口集計表!O954)</f>
        <v>8</v>
      </c>
    </row>
    <row r="318" spans="1:15" s="4" customFormat="1" ht="15.95" customHeight="1" x14ac:dyDescent="0.15">
      <c r="A318" s="11" t="s">
        <v>832</v>
      </c>
      <c r="B318" s="12">
        <f>住所別人口集計表!D909</f>
        <v>184</v>
      </c>
      <c r="C318" s="12">
        <f>住所別人口集計表!G909</f>
        <v>229</v>
      </c>
      <c r="D318" s="12">
        <f t="shared" si="33"/>
        <v>413</v>
      </c>
      <c r="E318" s="12">
        <f>SUM(住所別人口集計表!M909,住所別人口集計表!O909)</f>
        <v>198</v>
      </c>
      <c r="F318" s="13" t="s">
        <v>843</v>
      </c>
      <c r="G318" s="12">
        <f>住所別人口集計表!D921</f>
        <v>36</v>
      </c>
      <c r="H318" s="12">
        <f>住所別人口集計表!G921</f>
        <v>43</v>
      </c>
      <c r="I318" s="12">
        <f t="shared" si="31"/>
        <v>79</v>
      </c>
      <c r="J318" s="12">
        <f>SUM(住所別人口集計表!M921,住所別人口集計表!O921)</f>
        <v>36</v>
      </c>
      <c r="K318" s="13" t="s">
        <v>873</v>
      </c>
      <c r="L318" s="12">
        <f>住所別人口集計表!D955</f>
        <v>5</v>
      </c>
      <c r="M318" s="12">
        <f>住所別人口集計表!G955</f>
        <v>4</v>
      </c>
      <c r="N318" s="12">
        <f t="shared" si="32"/>
        <v>9</v>
      </c>
      <c r="O318" s="12">
        <f>SUM(住所別人口集計表!M955,住所別人口集計表!O955)</f>
        <v>5</v>
      </c>
    </row>
    <row r="319" spans="1:15" s="4" customFormat="1" ht="15.95" customHeight="1" x14ac:dyDescent="0.15">
      <c r="A319" s="11" t="s">
        <v>833</v>
      </c>
      <c r="B319" s="12">
        <f>住所別人口集計表!D910</f>
        <v>243</v>
      </c>
      <c r="C319" s="12">
        <f>住所別人口集計表!G910</f>
        <v>265</v>
      </c>
      <c r="D319" s="12">
        <f t="shared" si="33"/>
        <v>508</v>
      </c>
      <c r="E319" s="12">
        <f>SUM(住所別人口集計表!M910,住所別人口集計表!O910)</f>
        <v>251</v>
      </c>
      <c r="F319" s="13" t="s">
        <v>844</v>
      </c>
      <c r="G319" s="12">
        <f>住所別人口集計表!D922</f>
        <v>21</v>
      </c>
      <c r="H319" s="12">
        <f>住所別人口集計表!G922</f>
        <v>27</v>
      </c>
      <c r="I319" s="12">
        <f t="shared" si="31"/>
        <v>48</v>
      </c>
      <c r="J319" s="12">
        <f>SUM(住所別人口集計表!M922,住所別人口集計表!O922)</f>
        <v>31</v>
      </c>
      <c r="K319" s="13" t="s">
        <v>874</v>
      </c>
      <c r="L319" s="12">
        <f>住所別人口集計表!D956</f>
        <v>3</v>
      </c>
      <c r="M319" s="12">
        <f>住所別人口集計表!G956</f>
        <v>3</v>
      </c>
      <c r="N319" s="12">
        <f t="shared" si="32"/>
        <v>6</v>
      </c>
      <c r="O319" s="12">
        <f>SUM(住所別人口集計表!M956,住所別人口集計表!O956)</f>
        <v>3</v>
      </c>
    </row>
    <row r="320" spans="1:15" s="4" customFormat="1" ht="15.95" customHeight="1" x14ac:dyDescent="0.15">
      <c r="A320" s="11" t="s">
        <v>834</v>
      </c>
      <c r="B320" s="12">
        <f>住所別人口集計表!D911</f>
        <v>57</v>
      </c>
      <c r="C320" s="12">
        <f>住所別人口集計表!G911</f>
        <v>55</v>
      </c>
      <c r="D320" s="12">
        <f t="shared" si="33"/>
        <v>112</v>
      </c>
      <c r="E320" s="12">
        <f>SUM(住所別人口集計表!M911,住所別人口集計表!O911)</f>
        <v>42</v>
      </c>
      <c r="F320" s="13" t="s">
        <v>845</v>
      </c>
      <c r="G320" s="12">
        <f>住所別人口集計表!D923</f>
        <v>97</v>
      </c>
      <c r="H320" s="12">
        <f>住所別人口集計表!G923</f>
        <v>90</v>
      </c>
      <c r="I320" s="12">
        <f t="shared" si="31"/>
        <v>187</v>
      </c>
      <c r="J320" s="12">
        <f>SUM(住所別人口集計表!M923,住所別人口集計表!O923)</f>
        <v>90</v>
      </c>
      <c r="K320" s="13" t="s">
        <v>875</v>
      </c>
      <c r="L320" s="12">
        <f>住所別人口集計表!D957</f>
        <v>5</v>
      </c>
      <c r="M320" s="12">
        <f>住所別人口集計表!G957</f>
        <v>5</v>
      </c>
      <c r="N320" s="12">
        <f t="shared" si="32"/>
        <v>10</v>
      </c>
      <c r="O320" s="12">
        <f>SUM(住所別人口集計表!M957,住所別人口集計表!O957)</f>
        <v>4</v>
      </c>
    </row>
    <row r="321" spans="1:15" s="4" customFormat="1" ht="15.95" customHeight="1" x14ac:dyDescent="0.15">
      <c r="A321" s="11" t="s">
        <v>835</v>
      </c>
      <c r="B321" s="12">
        <f>住所別人口集計表!D912</f>
        <v>96</v>
      </c>
      <c r="C321" s="12">
        <f>住所別人口集計表!G912</f>
        <v>118</v>
      </c>
      <c r="D321" s="12">
        <f t="shared" si="33"/>
        <v>214</v>
      </c>
      <c r="E321" s="12">
        <f>SUM(住所別人口集計表!M912,住所別人口集計表!O912)</f>
        <v>79</v>
      </c>
      <c r="F321" s="13" t="s">
        <v>846</v>
      </c>
      <c r="G321" s="12">
        <f>住所別人口集計表!D924</f>
        <v>36</v>
      </c>
      <c r="H321" s="12">
        <f>住所別人口集計表!G924</f>
        <v>37</v>
      </c>
      <c r="I321" s="12">
        <f t="shared" si="31"/>
        <v>73</v>
      </c>
      <c r="J321" s="12">
        <f>SUM(住所別人口集計表!M924,住所別人口集計表!O924)</f>
        <v>32</v>
      </c>
      <c r="K321" s="13" t="s">
        <v>876</v>
      </c>
      <c r="L321" s="12">
        <f>住所別人口集計表!D958</f>
        <v>3</v>
      </c>
      <c r="M321" s="12">
        <f>住所別人口集計表!G958</f>
        <v>6</v>
      </c>
      <c r="N321" s="12">
        <f t="shared" si="32"/>
        <v>9</v>
      </c>
      <c r="O321" s="12">
        <f>SUM(住所別人口集計表!M958,住所別人口集計表!O958)</f>
        <v>5</v>
      </c>
    </row>
    <row r="322" spans="1:15" s="4" customFormat="1" ht="15.95" customHeight="1" x14ac:dyDescent="0.15">
      <c r="A322" s="11" t="s">
        <v>827</v>
      </c>
      <c r="B322" s="12" t="str">
        <f>住所別人口集計表!D913</f>
        <v xml:space="preserve">      </v>
      </c>
      <c r="C322" s="12" t="str">
        <f>住所別人口集計表!G913</f>
        <v xml:space="preserve">      </v>
      </c>
      <c r="D322" s="12">
        <f t="shared" si="33"/>
        <v>0</v>
      </c>
      <c r="E322" s="12">
        <f>SUM(住所別人口集計表!M913,住所別人口集計表!O913)</f>
        <v>0</v>
      </c>
      <c r="F322" s="13" t="s">
        <v>847</v>
      </c>
      <c r="G322" s="12">
        <f>住所別人口集計表!D925</f>
        <v>39</v>
      </c>
      <c r="H322" s="12">
        <f>住所別人口集計表!G925</f>
        <v>50</v>
      </c>
      <c r="I322" s="12">
        <f t="shared" si="31"/>
        <v>89</v>
      </c>
      <c r="J322" s="12">
        <f>SUM(住所別人口集計表!M925,住所別人口集計表!O925)</f>
        <v>39</v>
      </c>
      <c r="K322" s="13" t="s">
        <v>877</v>
      </c>
      <c r="L322" s="12">
        <f>住所別人口集計表!D959</f>
        <v>1</v>
      </c>
      <c r="M322" s="12">
        <f>住所別人口集計表!G959</f>
        <v>2</v>
      </c>
      <c r="N322" s="12">
        <f t="shared" si="32"/>
        <v>3</v>
      </c>
      <c r="O322" s="12">
        <f>SUM(住所別人口集計表!M959,住所別人口集計表!O959)</f>
        <v>1</v>
      </c>
    </row>
    <row r="323" spans="1:15" s="4" customFormat="1" ht="15.95" customHeight="1" x14ac:dyDescent="0.15">
      <c r="A323" s="11"/>
      <c r="B323" s="12"/>
      <c r="C323" s="12"/>
      <c r="D323" s="12"/>
      <c r="E323" s="12"/>
      <c r="F323" s="13" t="s">
        <v>848</v>
      </c>
      <c r="G323" s="12">
        <f>住所別人口集計表!D926</f>
        <v>8</v>
      </c>
      <c r="H323" s="12">
        <f>住所別人口集計表!G926</f>
        <v>12</v>
      </c>
      <c r="I323" s="12">
        <f t="shared" si="31"/>
        <v>20</v>
      </c>
      <c r="J323" s="12">
        <f>SUM(住所別人口集計表!M926,住所別人口集計表!O926)</f>
        <v>10</v>
      </c>
      <c r="K323" s="13" t="s">
        <v>878</v>
      </c>
      <c r="L323" s="12">
        <f>住所別人口集計表!D960</f>
        <v>6</v>
      </c>
      <c r="M323" s="12">
        <f>住所別人口集計表!G960</f>
        <v>6</v>
      </c>
      <c r="N323" s="12">
        <f t="shared" si="32"/>
        <v>12</v>
      </c>
      <c r="O323" s="12">
        <f>SUM(住所別人口集計表!M960,住所別人口集計表!O960)</f>
        <v>8</v>
      </c>
    </row>
    <row r="324" spans="1:15" s="4" customFormat="1" ht="15.95" customHeight="1" x14ac:dyDescent="0.15">
      <c r="A324" s="25" t="s">
        <v>897</v>
      </c>
      <c r="B324" s="24">
        <f>SUM(B311:B322)</f>
        <v>1125</v>
      </c>
      <c r="C324" s="24">
        <f>SUM(C311:C322)</f>
        <v>1266</v>
      </c>
      <c r="D324" s="24">
        <f>SUM(D311:D322)</f>
        <v>2391</v>
      </c>
      <c r="E324" s="24">
        <f>SUM(E311:E322)</f>
        <v>1034</v>
      </c>
      <c r="F324" s="13" t="s">
        <v>849</v>
      </c>
      <c r="G324" s="12">
        <f>住所別人口集計表!D927</f>
        <v>86</v>
      </c>
      <c r="H324" s="12">
        <f>住所別人口集計表!G927</f>
        <v>92</v>
      </c>
      <c r="I324" s="12">
        <f t="shared" si="31"/>
        <v>178</v>
      </c>
      <c r="J324" s="12">
        <f>SUM(住所別人口集計表!M927,住所別人口集計表!O927)</f>
        <v>78</v>
      </c>
      <c r="K324" s="13" t="s">
        <v>879</v>
      </c>
      <c r="L324" s="12">
        <f>住所別人口集計表!D965</f>
        <v>1</v>
      </c>
      <c r="M324" s="12">
        <f>住所別人口集計表!G965</f>
        <v>2</v>
      </c>
      <c r="N324" s="12">
        <f t="shared" si="32"/>
        <v>3</v>
      </c>
      <c r="O324" s="12">
        <f>SUM(住所別人口集計表!M965,住所別人口集計表!O965)</f>
        <v>3</v>
      </c>
    </row>
    <row r="325" spans="1:15" s="4" customFormat="1" ht="15.95" customHeight="1" x14ac:dyDescent="0.15">
      <c r="A325" s="11"/>
      <c r="B325" s="12"/>
      <c r="C325" s="12"/>
      <c r="D325" s="12"/>
      <c r="E325" s="12"/>
      <c r="F325" s="13" t="s">
        <v>850</v>
      </c>
      <c r="G325" s="12">
        <f>住所別人口集計表!D928</f>
        <v>186</v>
      </c>
      <c r="H325" s="12">
        <f>住所別人口集計表!G928</f>
        <v>204</v>
      </c>
      <c r="I325" s="12">
        <f t="shared" si="31"/>
        <v>390</v>
      </c>
      <c r="J325" s="23">
        <f>SUM(住所別人口集計表!M928,住所別人口集計表!O928)</f>
        <v>186</v>
      </c>
      <c r="K325" s="13" t="s">
        <v>880</v>
      </c>
      <c r="L325" s="12">
        <f>住所別人口集計表!D966</f>
        <v>9</v>
      </c>
      <c r="M325" s="12">
        <f>住所別人口集計表!G966</f>
        <v>9</v>
      </c>
      <c r="N325" s="12">
        <f t="shared" si="32"/>
        <v>18</v>
      </c>
      <c r="O325" s="12">
        <f>SUM(住所別人口集計表!M966,住所別人口集計表!O966)</f>
        <v>12</v>
      </c>
    </row>
    <row r="326" spans="1:15" s="4" customFormat="1" ht="15.95" customHeight="1" x14ac:dyDescent="0.15">
      <c r="A326" s="11"/>
      <c r="B326" s="12"/>
      <c r="C326" s="12"/>
      <c r="D326" s="12"/>
      <c r="E326" s="12"/>
      <c r="F326" s="13" t="s">
        <v>851</v>
      </c>
      <c r="G326" s="12">
        <f>住所別人口集計表!D933</f>
        <v>54</v>
      </c>
      <c r="H326" s="12">
        <f>住所別人口集計表!G933</f>
        <v>56</v>
      </c>
      <c r="I326" s="12">
        <f t="shared" si="31"/>
        <v>110</v>
      </c>
      <c r="J326" s="12">
        <f>SUM(住所別人口集計表!M933,住所別人口集計表!O933)</f>
        <v>46</v>
      </c>
      <c r="K326" s="13" t="s">
        <v>881</v>
      </c>
      <c r="L326" s="12" t="str">
        <f>住所別人口集計表!D967</f>
        <v xml:space="preserve">      </v>
      </c>
      <c r="M326" s="12" t="str">
        <f>住所別人口集計表!G967</f>
        <v xml:space="preserve">      </v>
      </c>
      <c r="N326" s="12">
        <f t="shared" si="32"/>
        <v>0</v>
      </c>
      <c r="O326" s="12">
        <f>SUM(住所別人口集計表!M967,住所別人口集計表!O967)</f>
        <v>0</v>
      </c>
    </row>
    <row r="327" spans="1:15" s="4" customFormat="1" ht="15.95" customHeight="1" x14ac:dyDescent="0.15">
      <c r="A327" s="11"/>
      <c r="B327" s="12"/>
      <c r="C327" s="12"/>
      <c r="D327" s="12"/>
      <c r="E327" s="12"/>
      <c r="F327" s="13" t="s">
        <v>852</v>
      </c>
      <c r="G327" s="12">
        <f>住所別人口集計表!D934</f>
        <v>78</v>
      </c>
      <c r="H327" s="12">
        <f>住所別人口集計表!G934</f>
        <v>77</v>
      </c>
      <c r="I327" s="12">
        <f t="shared" si="31"/>
        <v>155</v>
      </c>
      <c r="J327" s="12">
        <f>SUM(住所別人口集計表!M934,住所別人口集計表!O934)</f>
        <v>55</v>
      </c>
      <c r="K327" s="13" t="s">
        <v>882</v>
      </c>
      <c r="L327" s="12" t="str">
        <f>住所別人口集計表!D968</f>
        <v xml:space="preserve">      </v>
      </c>
      <c r="M327" s="12" t="str">
        <f>住所別人口集計表!G968</f>
        <v xml:space="preserve">      </v>
      </c>
      <c r="N327" s="12">
        <f t="shared" si="32"/>
        <v>0</v>
      </c>
      <c r="O327" s="12">
        <f>SUM(住所別人口集計表!M968,住所別人口集計表!O968)</f>
        <v>0</v>
      </c>
    </row>
    <row r="328" spans="1:15" s="4" customFormat="1" ht="15.95" customHeight="1" x14ac:dyDescent="0.15">
      <c r="A328" s="11"/>
      <c r="B328" s="12"/>
      <c r="C328" s="12"/>
      <c r="D328" s="12"/>
      <c r="E328" s="12"/>
      <c r="F328" s="13" t="s">
        <v>853</v>
      </c>
      <c r="G328" s="12">
        <f>住所別人口集計表!D935</f>
        <v>43</v>
      </c>
      <c r="H328" s="12">
        <f>住所別人口集計表!G935</f>
        <v>61</v>
      </c>
      <c r="I328" s="12">
        <f t="shared" si="31"/>
        <v>104</v>
      </c>
      <c r="J328" s="12">
        <f>SUM(住所別人口集計表!M935,住所別人口集計表!O935)</f>
        <v>64</v>
      </c>
      <c r="K328" s="13" t="s">
        <v>883</v>
      </c>
      <c r="L328" s="12" t="str">
        <f>住所別人口集計表!D969</f>
        <v xml:space="preserve">      </v>
      </c>
      <c r="M328" s="12" t="str">
        <f>住所別人口集計表!G969</f>
        <v xml:space="preserve">      </v>
      </c>
      <c r="N328" s="12">
        <f t="shared" ref="N328:N331" si="34">SUM(L328:M328)</f>
        <v>0</v>
      </c>
      <c r="O328" s="12">
        <f>SUM(住所別人口集計表!M969,住所別人口集計表!O969)</f>
        <v>0</v>
      </c>
    </row>
    <row r="329" spans="1:15" s="4" customFormat="1" ht="15.95" customHeight="1" x14ac:dyDescent="0.15">
      <c r="A329" s="11"/>
      <c r="B329" s="12"/>
      <c r="C329" s="12"/>
      <c r="D329" s="12"/>
      <c r="E329" s="12"/>
      <c r="F329" s="13" t="s">
        <v>854</v>
      </c>
      <c r="G329" s="12">
        <f>住所別人口集計表!D936</f>
        <v>25</v>
      </c>
      <c r="H329" s="12">
        <f>住所別人口集計表!G936</f>
        <v>27</v>
      </c>
      <c r="I329" s="12">
        <f>SUM(G329:H329)</f>
        <v>52</v>
      </c>
      <c r="J329" s="12">
        <f>SUM(住所別人口集計表!M936,住所別人口集計表!O936)</f>
        <v>25</v>
      </c>
      <c r="K329" s="13" t="s">
        <v>884</v>
      </c>
      <c r="L329" s="12" t="str">
        <f>住所別人口集計表!D970</f>
        <v xml:space="preserve">      </v>
      </c>
      <c r="M329" s="12" t="str">
        <f>住所別人口集計表!G970</f>
        <v xml:space="preserve">      </v>
      </c>
      <c r="N329" s="12">
        <f t="shared" si="34"/>
        <v>0</v>
      </c>
      <c r="O329" s="12">
        <f>SUM(住所別人口集計表!M970,住所別人口集計表!O970)</f>
        <v>0</v>
      </c>
    </row>
    <row r="330" spans="1:15" s="4" customFormat="1" ht="15.95" customHeight="1" x14ac:dyDescent="0.15">
      <c r="A330" s="11"/>
      <c r="B330" s="12"/>
      <c r="C330" s="12"/>
      <c r="D330" s="12"/>
      <c r="E330" s="12"/>
      <c r="F330" s="13" t="s">
        <v>855</v>
      </c>
      <c r="G330" s="12">
        <f>住所別人口集計表!D937</f>
        <v>435</v>
      </c>
      <c r="H330" s="12">
        <f>住所別人口集計表!G937</f>
        <v>497</v>
      </c>
      <c r="I330" s="12">
        <f t="shared" ref="I330:I340" si="35">SUM(G330:H330)</f>
        <v>932</v>
      </c>
      <c r="J330" s="12">
        <f>SUM(住所別人口集計表!M937,住所別人口集計表!O937)</f>
        <v>614</v>
      </c>
      <c r="K330" s="13" t="s">
        <v>885</v>
      </c>
      <c r="L330" s="12" t="str">
        <f>住所別人口集計表!D971</f>
        <v xml:space="preserve">      </v>
      </c>
      <c r="M330" s="12" t="str">
        <f>住所別人口集計表!G971</f>
        <v xml:space="preserve">      </v>
      </c>
      <c r="N330" s="12">
        <f t="shared" si="34"/>
        <v>0</v>
      </c>
      <c r="O330" s="12">
        <f>SUM(住所別人口集計表!M971,住所別人口集計表!O971)</f>
        <v>0</v>
      </c>
    </row>
    <row r="331" spans="1:15" s="4" customFormat="1" ht="15.95" customHeight="1" x14ac:dyDescent="0.15">
      <c r="A331" s="11"/>
      <c r="B331" s="12"/>
      <c r="C331" s="12"/>
      <c r="D331" s="12"/>
      <c r="E331" s="12"/>
      <c r="F331" s="13" t="s">
        <v>856</v>
      </c>
      <c r="G331" s="12">
        <f>住所別人口集計表!D938</f>
        <v>200</v>
      </c>
      <c r="H331" s="12">
        <f>住所別人口集計表!G938</f>
        <v>203</v>
      </c>
      <c r="I331" s="12">
        <f t="shared" si="35"/>
        <v>403</v>
      </c>
      <c r="J331" s="12">
        <f>SUM(住所別人口集計表!M938,住所別人口集計表!O938)</f>
        <v>204</v>
      </c>
      <c r="K331" s="13" t="s">
        <v>859</v>
      </c>
      <c r="L331" s="12">
        <f>住所別人口集計表!D972</f>
        <v>10</v>
      </c>
      <c r="M331" s="12">
        <f>住所別人口集計表!G972</f>
        <v>9</v>
      </c>
      <c r="N331" s="12">
        <f t="shared" si="34"/>
        <v>19</v>
      </c>
      <c r="O331" s="12">
        <f>SUM(住所別人口集計表!M972,住所別人口集計表!O972)</f>
        <v>8</v>
      </c>
    </row>
    <row r="332" spans="1:15" s="4" customFormat="1" ht="15.95" customHeight="1" x14ac:dyDescent="0.15">
      <c r="A332" s="11"/>
      <c r="B332" s="12"/>
      <c r="C332" s="12"/>
      <c r="D332" s="12"/>
      <c r="E332" s="12"/>
      <c r="F332" s="13" t="s">
        <v>857</v>
      </c>
      <c r="G332" s="12">
        <f>住所別人口集計表!D939</f>
        <v>95</v>
      </c>
      <c r="H332" s="12">
        <f>住所別人口集計表!G939</f>
        <v>97</v>
      </c>
      <c r="I332" s="12">
        <f t="shared" si="35"/>
        <v>192</v>
      </c>
      <c r="J332" s="12">
        <f>SUM(住所別人口集計表!M939,住所別人口集計表!O939)</f>
        <v>87</v>
      </c>
      <c r="K332" s="20"/>
      <c r="L332" s="21"/>
      <c r="M332" s="21"/>
      <c r="N332" s="21"/>
      <c r="O332" s="21"/>
    </row>
    <row r="333" spans="1:15" s="4" customFormat="1" ht="15.95" customHeight="1" x14ac:dyDescent="0.15">
      <c r="A333" s="11"/>
      <c r="B333" s="12"/>
      <c r="C333" s="12"/>
      <c r="D333" s="12"/>
      <c r="E333" s="12"/>
      <c r="F333" s="13" t="s">
        <v>858</v>
      </c>
      <c r="G333" s="12">
        <f>住所別人口集計表!D940</f>
        <v>61</v>
      </c>
      <c r="H333" s="12">
        <f>住所別人口集計表!G940</f>
        <v>70</v>
      </c>
      <c r="I333" s="12">
        <f t="shared" si="35"/>
        <v>131</v>
      </c>
      <c r="J333" s="12">
        <f>SUM(住所別人口集計表!M940,住所別人口集計表!O940)</f>
        <v>60</v>
      </c>
      <c r="K333" s="25" t="s">
        <v>897</v>
      </c>
      <c r="L333" s="24">
        <f>SUM(G311:G340,L311:L331)</f>
        <v>2260</v>
      </c>
      <c r="M333" s="24">
        <f>SUM(H311:H340,M311:M331)</f>
        <v>2564</v>
      </c>
      <c r="N333" s="24">
        <f>SUM(I311:I340,N311:N331)</f>
        <v>4824</v>
      </c>
      <c r="O333" s="24">
        <f>SUM(J311:J340,O311:O331)</f>
        <v>2532</v>
      </c>
    </row>
    <row r="334" spans="1:15" s="4" customFormat="1" ht="15.95" customHeight="1" x14ac:dyDescent="0.15">
      <c r="A334" s="11"/>
      <c r="B334" s="12"/>
      <c r="C334" s="12"/>
      <c r="D334" s="12"/>
      <c r="E334" s="12"/>
      <c r="F334" s="13" t="s">
        <v>859</v>
      </c>
      <c r="G334" s="12">
        <f>住所別人口集計表!D941</f>
        <v>9</v>
      </c>
      <c r="H334" s="12">
        <f>住所別人口集計表!G941</f>
        <v>11</v>
      </c>
      <c r="I334" s="12">
        <f t="shared" si="35"/>
        <v>20</v>
      </c>
      <c r="J334" s="12">
        <f>SUM(住所別人口集計表!M941,住所別人口集計表!O941)</f>
        <v>7</v>
      </c>
      <c r="K334" s="22"/>
      <c r="L334" s="23"/>
      <c r="M334" s="23"/>
      <c r="N334" s="23"/>
      <c r="O334" s="23"/>
    </row>
    <row r="335" spans="1:15" s="4" customFormat="1" ht="15.95" customHeight="1" x14ac:dyDescent="0.15">
      <c r="A335" s="11"/>
      <c r="B335" s="12"/>
      <c r="C335" s="12"/>
      <c r="D335" s="12"/>
      <c r="E335" s="12"/>
      <c r="F335" s="13" t="s">
        <v>860</v>
      </c>
      <c r="G335" s="12">
        <f>住所別人口集計表!D942</f>
        <v>19</v>
      </c>
      <c r="H335" s="12">
        <f>住所別人口集計表!G942</f>
        <v>23</v>
      </c>
      <c r="I335" s="12">
        <f t="shared" si="35"/>
        <v>42</v>
      </c>
      <c r="J335" s="12">
        <f>SUM(住所別人口集計表!M942,住所別人口集計表!O942)</f>
        <v>24</v>
      </c>
      <c r="K335" s="13"/>
      <c r="L335" s="12"/>
      <c r="M335" s="12"/>
      <c r="N335" s="12"/>
      <c r="O335" s="12"/>
    </row>
    <row r="336" spans="1:15" s="4" customFormat="1" ht="15.95" customHeight="1" x14ac:dyDescent="0.15">
      <c r="A336" s="11"/>
      <c r="B336" s="12"/>
      <c r="C336" s="12"/>
      <c r="D336" s="12"/>
      <c r="E336" s="12"/>
      <c r="F336" s="13" t="s">
        <v>861</v>
      </c>
      <c r="G336" s="12">
        <f>住所別人口集計表!D943</f>
        <v>25</v>
      </c>
      <c r="H336" s="12">
        <f>住所別人口集計表!G943</f>
        <v>26</v>
      </c>
      <c r="I336" s="12">
        <f t="shared" si="35"/>
        <v>51</v>
      </c>
      <c r="J336" s="12">
        <f>SUM(住所別人口集計表!M943,住所別人口集計表!O943)</f>
        <v>30</v>
      </c>
      <c r="K336" s="13"/>
      <c r="L336" s="12"/>
      <c r="M336" s="12"/>
      <c r="N336" s="12"/>
      <c r="O336" s="12"/>
    </row>
    <row r="337" spans="1:15" s="4" customFormat="1" ht="15.95" customHeight="1" x14ac:dyDescent="0.15">
      <c r="A337" s="11"/>
      <c r="B337" s="12"/>
      <c r="C337" s="12"/>
      <c r="D337" s="12"/>
      <c r="E337" s="12"/>
      <c r="F337" s="13" t="s">
        <v>862</v>
      </c>
      <c r="G337" s="12">
        <f>住所別人口集計表!D944</f>
        <v>12</v>
      </c>
      <c r="H337" s="12">
        <f>住所別人口集計表!G944</f>
        <v>19</v>
      </c>
      <c r="I337" s="12">
        <f t="shared" si="35"/>
        <v>31</v>
      </c>
      <c r="J337" s="12">
        <f>SUM(住所別人口集計表!M944,住所別人口集計表!O944)</f>
        <v>22</v>
      </c>
      <c r="K337" s="13"/>
      <c r="L337" s="12"/>
      <c r="M337" s="12"/>
      <c r="N337" s="12"/>
      <c r="O337" s="12"/>
    </row>
    <row r="338" spans="1:15" s="4" customFormat="1" ht="15.95" customHeight="1" x14ac:dyDescent="0.15">
      <c r="A338" s="11"/>
      <c r="B338" s="12"/>
      <c r="C338" s="12"/>
      <c r="D338" s="12"/>
      <c r="E338" s="12"/>
      <c r="F338" s="13" t="s">
        <v>863</v>
      </c>
      <c r="G338" s="12">
        <f>住所別人口集計表!D945</f>
        <v>27</v>
      </c>
      <c r="H338" s="12">
        <f>住所別人口集計表!G945</f>
        <v>45</v>
      </c>
      <c r="I338" s="12">
        <f t="shared" si="35"/>
        <v>72</v>
      </c>
      <c r="J338" s="12">
        <f>SUM(住所別人口集計表!M945,住所別人口集計表!O945)</f>
        <v>44</v>
      </c>
      <c r="K338" s="13"/>
      <c r="L338" s="12"/>
      <c r="M338" s="12"/>
      <c r="N338" s="12"/>
      <c r="O338" s="12"/>
    </row>
    <row r="339" spans="1:15" s="4" customFormat="1" ht="15.95" customHeight="1" x14ac:dyDescent="0.15">
      <c r="A339" s="11"/>
      <c r="B339" s="12"/>
      <c r="C339" s="12"/>
      <c r="D339" s="12"/>
      <c r="E339" s="12"/>
      <c r="F339" s="13" t="s">
        <v>864</v>
      </c>
      <c r="G339" s="12">
        <f>住所別人口集計表!D946</f>
        <v>27</v>
      </c>
      <c r="H339" s="12">
        <f>住所別人口集計表!G946</f>
        <v>21</v>
      </c>
      <c r="I339" s="12">
        <f t="shared" si="35"/>
        <v>48</v>
      </c>
      <c r="J339" s="12">
        <f>SUM(住所別人口集計表!M946,住所別人口集計表!O946)</f>
        <v>31</v>
      </c>
      <c r="K339" s="20"/>
      <c r="L339" s="21"/>
      <c r="M339" s="21"/>
      <c r="N339" s="21"/>
      <c r="O339" s="21"/>
    </row>
    <row r="340" spans="1:15" s="4" customFormat="1" ht="15.95" customHeight="1" x14ac:dyDescent="0.15">
      <c r="A340" s="14"/>
      <c r="B340" s="15"/>
      <c r="C340" s="15"/>
      <c r="D340" s="15"/>
      <c r="E340" s="15"/>
      <c r="F340" s="16" t="s">
        <v>865</v>
      </c>
      <c r="G340" s="15">
        <f>住所別人口集計表!D947</f>
        <v>6</v>
      </c>
      <c r="H340" s="15">
        <f>住所別人口集計表!G947</f>
        <v>12</v>
      </c>
      <c r="I340" s="15">
        <f t="shared" si="35"/>
        <v>18</v>
      </c>
      <c r="J340" s="12">
        <f>SUM(住所別人口集計表!M947,住所別人口集計表!O947)</f>
        <v>16</v>
      </c>
      <c r="K340" s="25" t="s">
        <v>898</v>
      </c>
      <c r="L340" s="24">
        <f>L283+B324+L333</f>
        <v>37071</v>
      </c>
      <c r="M340" s="24">
        <f>M283+C324+M333</f>
        <v>42332</v>
      </c>
      <c r="N340" s="24">
        <f>N283+D324+N333</f>
        <v>79403</v>
      </c>
      <c r="O340" s="24">
        <f>O283+E324+O333</f>
        <v>41449</v>
      </c>
    </row>
  </sheetData>
  <sheetProtection sheet="1" objects="1" scenarios="1"/>
  <phoneticPr fontId="18"/>
  <printOptions horizontalCentered="1"/>
  <pageMargins left="0.27559055118110237" right="0.27559055118110237" top="0.78" bottom="0.62992125984251968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0"/>
  <sheetViews>
    <sheetView showZeros="0" zoomScale="85" zoomScaleNormal="85" workbookViewId="0">
      <selection activeCell="F341" sqref="F341"/>
    </sheetView>
  </sheetViews>
  <sheetFormatPr defaultRowHeight="13.5" x14ac:dyDescent="0.15"/>
  <cols>
    <col min="1" max="1" width="16.875" style="1" customWidth="1"/>
    <col min="2" max="5" width="7.375" style="1" customWidth="1"/>
    <col min="6" max="6" width="16.875" style="1" customWidth="1"/>
    <col min="7" max="10" width="7.375" style="1" customWidth="1"/>
    <col min="11" max="11" width="16.875" style="1" customWidth="1"/>
    <col min="12" max="15" width="7.375" style="1" customWidth="1"/>
    <col min="16" max="16384" width="9" style="1"/>
  </cols>
  <sheetData>
    <row r="1" spans="1:15" ht="17.25" x14ac:dyDescent="0.15">
      <c r="A1" s="19" t="s">
        <v>0</v>
      </c>
      <c r="E1" s="2" t="s">
        <v>896</v>
      </c>
      <c r="F1" s="2"/>
      <c r="G1" s="2"/>
      <c r="H1" s="2"/>
      <c r="I1" s="2"/>
      <c r="J1" s="2"/>
      <c r="K1" s="4"/>
      <c r="N1" s="5"/>
      <c r="O1" s="3" t="s">
        <v>886</v>
      </c>
    </row>
    <row r="2" spans="1:15" x14ac:dyDescent="0.15">
      <c r="K2" s="17" t="str">
        <f>住所別人口集計表!K2</f>
        <v xml:space="preserve">令和　２年　９月分　　　　             </v>
      </c>
      <c r="L2" s="17" t="str">
        <f>住所別人口集計表!M2</f>
        <v>令和　２年１０月　２日           作成</v>
      </c>
      <c r="M2" s="18"/>
      <c r="N2" s="17"/>
      <c r="O2" s="3" t="s">
        <v>900</v>
      </c>
    </row>
    <row r="4" spans="1:15" s="4" customFormat="1" ht="15.95" customHeight="1" x14ac:dyDescent="0.15">
      <c r="A4" s="6" t="s">
        <v>905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905</v>
      </c>
      <c r="G4" s="6" t="s">
        <v>2</v>
      </c>
      <c r="H4" s="6" t="s">
        <v>3</v>
      </c>
      <c r="I4" s="6" t="s">
        <v>4</v>
      </c>
      <c r="J4" s="6" t="s">
        <v>5</v>
      </c>
      <c r="K4" s="7" t="s">
        <v>905</v>
      </c>
      <c r="L4" s="6" t="s">
        <v>2</v>
      </c>
      <c r="M4" s="6" t="s">
        <v>3</v>
      </c>
      <c r="N4" s="6" t="s">
        <v>4</v>
      </c>
      <c r="O4" s="6" t="s">
        <v>5</v>
      </c>
    </row>
    <row r="5" spans="1:15" s="4" customFormat="1" ht="15.95" customHeight="1" x14ac:dyDescent="0.15">
      <c r="A5" s="8" t="s">
        <v>44</v>
      </c>
      <c r="B5" s="9" t="str">
        <f>住所別人口集計表!E6</f>
        <v xml:space="preserve">      </v>
      </c>
      <c r="C5" s="9">
        <f>住所別人口集計表!H6</f>
        <v>1</v>
      </c>
      <c r="D5" s="9">
        <f>SUM(B5:C5)</f>
        <v>1</v>
      </c>
      <c r="E5" s="9">
        <f>SUM(住所別人口集計表!N6)</f>
        <v>1</v>
      </c>
      <c r="F5" s="10" t="s">
        <v>74</v>
      </c>
      <c r="G5" s="9" t="str">
        <f>住所別人口集計表!E40</f>
        <v xml:space="preserve">      </v>
      </c>
      <c r="H5" s="9" t="str">
        <f>住所別人口集計表!H40</f>
        <v xml:space="preserve">      </v>
      </c>
      <c r="I5" s="9">
        <f>SUM(G5:H5)</f>
        <v>0</v>
      </c>
      <c r="J5" s="9">
        <f>SUM(住所別人口集計表!N40)</f>
        <v>0</v>
      </c>
      <c r="K5" s="10" t="s">
        <v>104</v>
      </c>
      <c r="L5" s="9" t="str">
        <f>住所別人口集計表!E74</f>
        <v xml:space="preserve">      </v>
      </c>
      <c r="M5" s="9" t="str">
        <f>住所別人口集計表!H74</f>
        <v xml:space="preserve">      </v>
      </c>
      <c r="N5" s="9">
        <f>SUM(L5:M5)</f>
        <v>0</v>
      </c>
      <c r="O5" s="9">
        <f>SUM(住所別人口集計表!N74)</f>
        <v>0</v>
      </c>
    </row>
    <row r="6" spans="1:15" s="4" customFormat="1" ht="15.95" customHeight="1" x14ac:dyDescent="0.15">
      <c r="A6" s="11" t="s">
        <v>45</v>
      </c>
      <c r="B6" s="12" t="str">
        <f>住所別人口集計表!E7</f>
        <v xml:space="preserve">      </v>
      </c>
      <c r="C6" s="12" t="str">
        <f>住所別人口集計表!H7</f>
        <v xml:space="preserve">      </v>
      </c>
      <c r="D6" s="12">
        <f t="shared" ref="D6:D34" si="0">SUM(B6:C6)</f>
        <v>0</v>
      </c>
      <c r="E6" s="12">
        <f>SUM(住所別人口集計表!N7)</f>
        <v>0</v>
      </c>
      <c r="F6" s="13" t="s">
        <v>75</v>
      </c>
      <c r="G6" s="12" t="str">
        <f>住所別人口集計表!E41</f>
        <v xml:space="preserve">      </v>
      </c>
      <c r="H6" s="12" t="str">
        <f>住所別人口集計表!H41</f>
        <v xml:space="preserve">      </v>
      </c>
      <c r="I6" s="12">
        <f t="shared" ref="I6:I34" si="1">SUM(G6:H6)</f>
        <v>0</v>
      </c>
      <c r="J6" s="12">
        <f>SUM(住所別人口集計表!N41)</f>
        <v>0</v>
      </c>
      <c r="K6" s="13" t="s">
        <v>105</v>
      </c>
      <c r="L6" s="12" t="str">
        <f>住所別人口集計表!E75</f>
        <v xml:space="preserve">      </v>
      </c>
      <c r="M6" s="12" t="str">
        <f>住所別人口集計表!H75</f>
        <v xml:space="preserve">      </v>
      </c>
      <c r="N6" s="12">
        <f t="shared" ref="N6:N34" si="2">SUM(L6:M6)</f>
        <v>0</v>
      </c>
      <c r="O6" s="12">
        <f>SUM(住所別人口集計表!N75)</f>
        <v>0</v>
      </c>
    </row>
    <row r="7" spans="1:15" s="4" customFormat="1" ht="15.95" customHeight="1" x14ac:dyDescent="0.15">
      <c r="A7" s="11" t="s">
        <v>46</v>
      </c>
      <c r="B7" s="12" t="str">
        <f>住所別人口集計表!E8</f>
        <v xml:space="preserve">      </v>
      </c>
      <c r="C7" s="12" t="str">
        <f>住所別人口集計表!H8</f>
        <v xml:space="preserve">      </v>
      </c>
      <c r="D7" s="12">
        <f t="shared" si="0"/>
        <v>0</v>
      </c>
      <c r="E7" s="12">
        <f>SUM(住所別人口集計表!N8)</f>
        <v>0</v>
      </c>
      <c r="F7" s="13" t="s">
        <v>76</v>
      </c>
      <c r="G7" s="12" t="str">
        <f>住所別人口集計表!E42</f>
        <v xml:space="preserve">      </v>
      </c>
      <c r="H7" s="12" t="str">
        <f>住所別人口集計表!H42</f>
        <v xml:space="preserve">      </v>
      </c>
      <c r="I7" s="12">
        <f t="shared" si="1"/>
        <v>0</v>
      </c>
      <c r="J7" s="12">
        <f>SUM(住所別人口集計表!N42)</f>
        <v>0</v>
      </c>
      <c r="K7" s="13" t="s">
        <v>106</v>
      </c>
      <c r="L7" s="12" t="str">
        <f>住所別人口集計表!E76</f>
        <v xml:space="preserve">      </v>
      </c>
      <c r="M7" s="12" t="str">
        <f>住所別人口集計表!H76</f>
        <v xml:space="preserve">      </v>
      </c>
      <c r="N7" s="12">
        <f t="shared" si="2"/>
        <v>0</v>
      </c>
      <c r="O7" s="12">
        <f>SUM(住所別人口集計表!N76)</f>
        <v>0</v>
      </c>
    </row>
    <row r="8" spans="1:15" s="4" customFormat="1" ht="15.95" customHeight="1" x14ac:dyDescent="0.15">
      <c r="A8" s="11" t="s">
        <v>47</v>
      </c>
      <c r="B8" s="12" t="str">
        <f>住所別人口集計表!E9</f>
        <v xml:space="preserve">      </v>
      </c>
      <c r="C8" s="12" t="str">
        <f>住所別人口集計表!H9</f>
        <v xml:space="preserve">      </v>
      </c>
      <c r="D8" s="12">
        <f t="shared" si="0"/>
        <v>0</v>
      </c>
      <c r="E8" s="12">
        <f>SUM(住所別人口集計表!N9)</f>
        <v>0</v>
      </c>
      <c r="F8" s="13" t="s">
        <v>77</v>
      </c>
      <c r="G8" s="12" t="str">
        <f>住所別人口集計表!E43</f>
        <v xml:space="preserve">      </v>
      </c>
      <c r="H8" s="12" t="str">
        <f>住所別人口集計表!H43</f>
        <v xml:space="preserve">      </v>
      </c>
      <c r="I8" s="12">
        <f t="shared" si="1"/>
        <v>0</v>
      </c>
      <c r="J8" s="12">
        <f>SUM(住所別人口集計表!N43)</f>
        <v>0</v>
      </c>
      <c r="K8" s="13" t="s">
        <v>107</v>
      </c>
      <c r="L8" s="12" t="str">
        <f>住所別人口集計表!E77</f>
        <v xml:space="preserve">      </v>
      </c>
      <c r="M8" s="12" t="str">
        <f>住所別人口集計表!H77</f>
        <v xml:space="preserve">      </v>
      </c>
      <c r="N8" s="12">
        <f t="shared" si="2"/>
        <v>0</v>
      </c>
      <c r="O8" s="12">
        <f>SUM(住所別人口集計表!N77)</f>
        <v>0</v>
      </c>
    </row>
    <row r="9" spans="1:15" s="4" customFormat="1" ht="15.95" customHeight="1" x14ac:dyDescent="0.15">
      <c r="A9" s="11" t="s">
        <v>48</v>
      </c>
      <c r="B9" s="12" t="str">
        <f>住所別人口集計表!E10</f>
        <v xml:space="preserve">      </v>
      </c>
      <c r="C9" s="12" t="str">
        <f>住所別人口集計表!H10</f>
        <v xml:space="preserve">      </v>
      </c>
      <c r="D9" s="12">
        <f t="shared" si="0"/>
        <v>0</v>
      </c>
      <c r="E9" s="12">
        <f>SUM(住所別人口集計表!N10)</f>
        <v>0</v>
      </c>
      <c r="F9" s="13" t="s">
        <v>78</v>
      </c>
      <c r="G9" s="12" t="str">
        <f>住所別人口集計表!E44</f>
        <v xml:space="preserve">      </v>
      </c>
      <c r="H9" s="12" t="str">
        <f>住所別人口集計表!H44</f>
        <v xml:space="preserve">      </v>
      </c>
      <c r="I9" s="12">
        <f t="shared" si="1"/>
        <v>0</v>
      </c>
      <c r="J9" s="12">
        <f>SUM(住所別人口集計表!N44)</f>
        <v>0</v>
      </c>
      <c r="K9" s="13" t="s">
        <v>108</v>
      </c>
      <c r="L9" s="12" t="str">
        <f>住所別人口集計表!E78</f>
        <v xml:space="preserve">      </v>
      </c>
      <c r="M9" s="12" t="str">
        <f>住所別人口集計表!H78</f>
        <v xml:space="preserve">      </v>
      </c>
      <c r="N9" s="12">
        <f t="shared" si="2"/>
        <v>0</v>
      </c>
      <c r="O9" s="12">
        <f>SUM(住所別人口集計表!N78)</f>
        <v>0</v>
      </c>
    </row>
    <row r="10" spans="1:15" s="4" customFormat="1" ht="15.95" customHeight="1" x14ac:dyDescent="0.15">
      <c r="A10" s="11" t="s">
        <v>49</v>
      </c>
      <c r="B10" s="12" t="str">
        <f>住所別人口集計表!E11</f>
        <v xml:space="preserve">      </v>
      </c>
      <c r="C10" s="12" t="str">
        <f>住所別人口集計表!H11</f>
        <v xml:space="preserve">      </v>
      </c>
      <c r="D10" s="12">
        <f t="shared" si="0"/>
        <v>0</v>
      </c>
      <c r="E10" s="12">
        <f>SUM(住所別人口集計表!N11)</f>
        <v>0</v>
      </c>
      <c r="F10" s="13" t="s">
        <v>79</v>
      </c>
      <c r="G10" s="12">
        <f>住所別人口集計表!E45</f>
        <v>2</v>
      </c>
      <c r="H10" s="12">
        <f>住所別人口集計表!H45</f>
        <v>2</v>
      </c>
      <c r="I10" s="12">
        <f t="shared" si="1"/>
        <v>4</v>
      </c>
      <c r="J10" s="12">
        <f>SUM(住所別人口集計表!N45)</f>
        <v>1</v>
      </c>
      <c r="K10" s="13" t="s">
        <v>109</v>
      </c>
      <c r="L10" s="12">
        <f>住所別人口集計表!E79</f>
        <v>1</v>
      </c>
      <c r="M10" s="12" t="str">
        <f>住所別人口集計表!H79</f>
        <v xml:space="preserve">      </v>
      </c>
      <c r="N10" s="12">
        <f t="shared" si="2"/>
        <v>1</v>
      </c>
      <c r="O10" s="12">
        <f>SUM(住所別人口集計表!N79)</f>
        <v>1</v>
      </c>
    </row>
    <row r="11" spans="1:15" s="4" customFormat="1" ht="15.95" customHeight="1" x14ac:dyDescent="0.15">
      <c r="A11" s="11" t="s">
        <v>50</v>
      </c>
      <c r="B11" s="12" t="str">
        <f>住所別人口集計表!E12</f>
        <v xml:space="preserve">      </v>
      </c>
      <c r="C11" s="12" t="str">
        <f>住所別人口集計表!H12</f>
        <v xml:space="preserve">      </v>
      </c>
      <c r="D11" s="12">
        <f t="shared" si="0"/>
        <v>0</v>
      </c>
      <c r="E11" s="12">
        <f>SUM(住所別人口集計表!N12)</f>
        <v>0</v>
      </c>
      <c r="F11" s="13" t="s">
        <v>80</v>
      </c>
      <c r="G11" s="12" t="str">
        <f>住所別人口集計表!E46</f>
        <v xml:space="preserve">      </v>
      </c>
      <c r="H11" s="12" t="str">
        <f>住所別人口集計表!H46</f>
        <v xml:space="preserve">      </v>
      </c>
      <c r="I11" s="12">
        <f t="shared" si="1"/>
        <v>0</v>
      </c>
      <c r="J11" s="12">
        <f>SUM(住所別人口集計表!N46)</f>
        <v>0</v>
      </c>
      <c r="K11" s="13" t="s">
        <v>110</v>
      </c>
      <c r="L11" s="12" t="str">
        <f>住所別人口集計表!E80</f>
        <v xml:space="preserve">      </v>
      </c>
      <c r="M11" s="12" t="str">
        <f>住所別人口集計表!H80</f>
        <v xml:space="preserve">      </v>
      </c>
      <c r="N11" s="12">
        <f t="shared" si="2"/>
        <v>0</v>
      </c>
      <c r="O11" s="12">
        <f>SUM(住所別人口集計表!N80)</f>
        <v>0</v>
      </c>
    </row>
    <row r="12" spans="1:15" s="4" customFormat="1" ht="15.95" customHeight="1" x14ac:dyDescent="0.15">
      <c r="A12" s="11" t="s">
        <v>51</v>
      </c>
      <c r="B12" s="12" t="str">
        <f>住所別人口集計表!E13</f>
        <v xml:space="preserve">      </v>
      </c>
      <c r="C12" s="12">
        <f>住所別人口集計表!H13</f>
        <v>1</v>
      </c>
      <c r="D12" s="12">
        <f t="shared" si="0"/>
        <v>1</v>
      </c>
      <c r="E12" s="12">
        <f>SUM(住所別人口集計表!N13)</f>
        <v>0</v>
      </c>
      <c r="F12" s="13" t="s">
        <v>81</v>
      </c>
      <c r="G12" s="12" t="str">
        <f>住所別人口集計表!E47</f>
        <v xml:space="preserve">      </v>
      </c>
      <c r="H12" s="12" t="str">
        <f>住所別人口集計表!H47</f>
        <v xml:space="preserve">      </v>
      </c>
      <c r="I12" s="12">
        <f t="shared" si="1"/>
        <v>0</v>
      </c>
      <c r="J12" s="12">
        <f>SUM(住所別人口集計表!N47)</f>
        <v>0</v>
      </c>
      <c r="K12" s="13" t="s">
        <v>111</v>
      </c>
      <c r="L12" s="12" t="str">
        <f>住所別人口集計表!E81</f>
        <v xml:space="preserve">      </v>
      </c>
      <c r="M12" s="12" t="str">
        <f>住所別人口集計表!H81</f>
        <v xml:space="preserve">      </v>
      </c>
      <c r="N12" s="12">
        <f t="shared" si="2"/>
        <v>0</v>
      </c>
      <c r="O12" s="12">
        <f>SUM(住所別人口集計表!N81)</f>
        <v>0</v>
      </c>
    </row>
    <row r="13" spans="1:15" s="4" customFormat="1" ht="15.95" customHeight="1" x14ac:dyDescent="0.15">
      <c r="A13" s="11" t="s">
        <v>52</v>
      </c>
      <c r="B13" s="12" t="str">
        <f>住所別人口集計表!E14</f>
        <v xml:space="preserve">      </v>
      </c>
      <c r="C13" s="12" t="str">
        <f>住所別人口集計表!H14</f>
        <v xml:space="preserve">      </v>
      </c>
      <c r="D13" s="12">
        <f t="shared" si="0"/>
        <v>0</v>
      </c>
      <c r="E13" s="12">
        <f>SUM(住所別人口集計表!N14)</f>
        <v>0</v>
      </c>
      <c r="F13" s="13" t="s">
        <v>82</v>
      </c>
      <c r="G13" s="12" t="str">
        <f>住所別人口集計表!E48</f>
        <v xml:space="preserve">      </v>
      </c>
      <c r="H13" s="12" t="str">
        <f>住所別人口集計表!H48</f>
        <v xml:space="preserve">      </v>
      </c>
      <c r="I13" s="12">
        <f t="shared" si="1"/>
        <v>0</v>
      </c>
      <c r="J13" s="12">
        <f>SUM(住所別人口集計表!N48)</f>
        <v>0</v>
      </c>
      <c r="K13" s="13" t="s">
        <v>112</v>
      </c>
      <c r="L13" s="12" t="str">
        <f>住所別人口集計表!E82</f>
        <v xml:space="preserve">      </v>
      </c>
      <c r="M13" s="12" t="str">
        <f>住所別人口集計表!H82</f>
        <v xml:space="preserve">      </v>
      </c>
      <c r="N13" s="12">
        <f t="shared" si="2"/>
        <v>0</v>
      </c>
      <c r="O13" s="12">
        <f>SUM(住所別人口集計表!N82)</f>
        <v>0</v>
      </c>
    </row>
    <row r="14" spans="1:15" s="4" customFormat="1" ht="15.95" customHeight="1" x14ac:dyDescent="0.15">
      <c r="A14" s="11" t="s">
        <v>53</v>
      </c>
      <c r="B14" s="12" t="str">
        <f>住所別人口集計表!E15</f>
        <v xml:space="preserve">      </v>
      </c>
      <c r="C14" s="12" t="str">
        <f>住所別人口集計表!H15</f>
        <v xml:space="preserve">      </v>
      </c>
      <c r="D14" s="12">
        <f t="shared" si="0"/>
        <v>0</v>
      </c>
      <c r="E14" s="12">
        <f>SUM(住所別人口集計表!N15)</f>
        <v>0</v>
      </c>
      <c r="F14" s="13" t="s">
        <v>83</v>
      </c>
      <c r="G14" s="12" t="str">
        <f>住所別人口集計表!E49</f>
        <v xml:space="preserve">      </v>
      </c>
      <c r="H14" s="12" t="str">
        <f>住所別人口集計表!H49</f>
        <v xml:space="preserve">      </v>
      </c>
      <c r="I14" s="12">
        <f t="shared" si="1"/>
        <v>0</v>
      </c>
      <c r="J14" s="12">
        <f>SUM(住所別人口集計表!N49)</f>
        <v>0</v>
      </c>
      <c r="K14" s="13" t="s">
        <v>113</v>
      </c>
      <c r="L14" s="12" t="str">
        <f>住所別人口集計表!E83</f>
        <v xml:space="preserve">      </v>
      </c>
      <c r="M14" s="12" t="str">
        <f>住所別人口集計表!H83</f>
        <v xml:space="preserve">      </v>
      </c>
      <c r="N14" s="12">
        <f t="shared" si="2"/>
        <v>0</v>
      </c>
      <c r="O14" s="12">
        <f>SUM(住所別人口集計表!N83)</f>
        <v>0</v>
      </c>
    </row>
    <row r="15" spans="1:15" s="4" customFormat="1" ht="15.95" customHeight="1" x14ac:dyDescent="0.15">
      <c r="A15" s="11" t="s">
        <v>54</v>
      </c>
      <c r="B15" s="12" t="str">
        <f>住所別人口集計表!E16</f>
        <v xml:space="preserve">      </v>
      </c>
      <c r="C15" s="12" t="str">
        <f>住所別人口集計表!H16</f>
        <v xml:space="preserve">      </v>
      </c>
      <c r="D15" s="12">
        <f t="shared" si="0"/>
        <v>0</v>
      </c>
      <c r="E15" s="12">
        <f>SUM(住所別人口集計表!N16)</f>
        <v>0</v>
      </c>
      <c r="F15" s="13" t="s">
        <v>84</v>
      </c>
      <c r="G15" s="12" t="str">
        <f>住所別人口集計表!E50</f>
        <v xml:space="preserve">      </v>
      </c>
      <c r="H15" s="12" t="str">
        <f>住所別人口集計表!H50</f>
        <v xml:space="preserve">      </v>
      </c>
      <c r="I15" s="12">
        <f t="shared" si="1"/>
        <v>0</v>
      </c>
      <c r="J15" s="12">
        <f>SUM(住所別人口集計表!N50)</f>
        <v>0</v>
      </c>
      <c r="K15" s="13" t="s">
        <v>114</v>
      </c>
      <c r="L15" s="12" t="str">
        <f>住所別人口集計表!E84</f>
        <v xml:space="preserve">      </v>
      </c>
      <c r="M15" s="12" t="str">
        <f>住所別人口集計表!H84</f>
        <v xml:space="preserve">      </v>
      </c>
      <c r="N15" s="12">
        <f t="shared" si="2"/>
        <v>0</v>
      </c>
      <c r="O15" s="12">
        <f>SUM(住所別人口集計表!N84)</f>
        <v>0</v>
      </c>
    </row>
    <row r="16" spans="1:15" s="4" customFormat="1" ht="15.95" customHeight="1" x14ac:dyDescent="0.15">
      <c r="A16" s="11" t="s">
        <v>55</v>
      </c>
      <c r="B16" s="12" t="str">
        <f>住所別人口集計表!E17</f>
        <v xml:space="preserve">      </v>
      </c>
      <c r="C16" s="12" t="str">
        <f>住所別人口集計表!H17</f>
        <v xml:space="preserve">      </v>
      </c>
      <c r="D16" s="12">
        <f t="shared" si="0"/>
        <v>0</v>
      </c>
      <c r="E16" s="12">
        <f>SUM(住所別人口集計表!N17)</f>
        <v>0</v>
      </c>
      <c r="F16" s="13" t="s">
        <v>85</v>
      </c>
      <c r="G16" s="12">
        <f>住所別人口集計表!E51</f>
        <v>1</v>
      </c>
      <c r="H16" s="12">
        <f>住所別人口集計表!H51</f>
        <v>1</v>
      </c>
      <c r="I16" s="12">
        <f t="shared" si="1"/>
        <v>2</v>
      </c>
      <c r="J16" s="12">
        <f>SUM(住所別人口集計表!N51)</f>
        <v>1</v>
      </c>
      <c r="K16" s="13" t="s">
        <v>115</v>
      </c>
      <c r="L16" s="12" t="str">
        <f>住所別人口集計表!E85</f>
        <v xml:space="preserve">      </v>
      </c>
      <c r="M16" s="12" t="str">
        <f>住所別人口集計表!H85</f>
        <v xml:space="preserve">      </v>
      </c>
      <c r="N16" s="12">
        <f t="shared" si="2"/>
        <v>0</v>
      </c>
      <c r="O16" s="12">
        <f>SUM(住所別人口集計表!N85)</f>
        <v>0</v>
      </c>
    </row>
    <row r="17" spans="1:15" s="4" customFormat="1" ht="15.95" customHeight="1" x14ac:dyDescent="0.15">
      <c r="A17" s="11" t="s">
        <v>56</v>
      </c>
      <c r="B17" s="12" t="str">
        <f>住所別人口集計表!E18</f>
        <v xml:space="preserve">      </v>
      </c>
      <c r="C17" s="12" t="str">
        <f>住所別人口集計表!H18</f>
        <v xml:space="preserve">      </v>
      </c>
      <c r="D17" s="12">
        <f t="shared" si="0"/>
        <v>0</v>
      </c>
      <c r="E17" s="12">
        <f>SUM(住所別人口集計表!N18)</f>
        <v>0</v>
      </c>
      <c r="F17" s="13" t="s">
        <v>86</v>
      </c>
      <c r="G17" s="12" t="str">
        <f>住所別人口集計表!E52</f>
        <v xml:space="preserve">      </v>
      </c>
      <c r="H17" s="12" t="str">
        <f>住所別人口集計表!H52</f>
        <v xml:space="preserve">      </v>
      </c>
      <c r="I17" s="12">
        <f t="shared" si="1"/>
        <v>0</v>
      </c>
      <c r="J17" s="12">
        <f>SUM(住所別人口集計表!N52)</f>
        <v>0</v>
      </c>
      <c r="K17" s="13" t="s">
        <v>116</v>
      </c>
      <c r="L17" s="12" t="str">
        <f>住所別人口集計表!E86</f>
        <v xml:space="preserve">      </v>
      </c>
      <c r="M17" s="12" t="str">
        <f>住所別人口集計表!H86</f>
        <v xml:space="preserve">      </v>
      </c>
      <c r="N17" s="12">
        <f t="shared" si="2"/>
        <v>0</v>
      </c>
      <c r="O17" s="12">
        <f>SUM(住所別人口集計表!N86)</f>
        <v>0</v>
      </c>
    </row>
    <row r="18" spans="1:15" s="4" customFormat="1" ht="15.95" customHeight="1" x14ac:dyDescent="0.15">
      <c r="A18" s="11" t="s">
        <v>57</v>
      </c>
      <c r="B18" s="12" t="str">
        <f>住所別人口集計表!E19</f>
        <v xml:space="preserve">      </v>
      </c>
      <c r="C18" s="12" t="str">
        <f>住所別人口集計表!H19</f>
        <v xml:space="preserve">      </v>
      </c>
      <c r="D18" s="12">
        <f t="shared" si="0"/>
        <v>0</v>
      </c>
      <c r="E18" s="12">
        <f>SUM(住所別人口集計表!N19)</f>
        <v>0</v>
      </c>
      <c r="F18" s="13" t="s">
        <v>87</v>
      </c>
      <c r="G18" s="12" t="str">
        <f>住所別人口集計表!E53</f>
        <v xml:space="preserve">      </v>
      </c>
      <c r="H18" s="12" t="str">
        <f>住所別人口集計表!H53</f>
        <v xml:space="preserve">      </v>
      </c>
      <c r="I18" s="12">
        <f t="shared" si="1"/>
        <v>0</v>
      </c>
      <c r="J18" s="12">
        <f>SUM(住所別人口集計表!N53)</f>
        <v>0</v>
      </c>
      <c r="K18" s="13" t="s">
        <v>117</v>
      </c>
      <c r="L18" s="12" t="str">
        <f>住所別人口集計表!E87</f>
        <v xml:space="preserve">      </v>
      </c>
      <c r="M18" s="12" t="str">
        <f>住所別人口集計表!H87</f>
        <v xml:space="preserve">      </v>
      </c>
      <c r="N18" s="12">
        <f t="shared" si="2"/>
        <v>0</v>
      </c>
      <c r="O18" s="12">
        <f>SUM(住所別人口集計表!N87)</f>
        <v>0</v>
      </c>
    </row>
    <row r="19" spans="1:15" s="4" customFormat="1" ht="15.95" customHeight="1" x14ac:dyDescent="0.15">
      <c r="A19" s="11" t="s">
        <v>58</v>
      </c>
      <c r="B19" s="12" t="str">
        <f>住所別人口集計表!E20</f>
        <v xml:space="preserve">      </v>
      </c>
      <c r="C19" s="12" t="str">
        <f>住所別人口集計表!H20</f>
        <v xml:space="preserve">      </v>
      </c>
      <c r="D19" s="12">
        <f t="shared" si="0"/>
        <v>0</v>
      </c>
      <c r="E19" s="12">
        <f>SUM(住所別人口集計表!N20)</f>
        <v>0</v>
      </c>
      <c r="F19" s="13" t="s">
        <v>88</v>
      </c>
      <c r="G19" s="12" t="str">
        <f>住所別人口集計表!E54</f>
        <v xml:space="preserve">      </v>
      </c>
      <c r="H19" s="12" t="str">
        <f>住所別人口集計表!H54</f>
        <v xml:space="preserve">      </v>
      </c>
      <c r="I19" s="12">
        <f t="shared" si="1"/>
        <v>0</v>
      </c>
      <c r="J19" s="12">
        <f>SUM(住所別人口集計表!N54)</f>
        <v>0</v>
      </c>
      <c r="K19" s="13" t="s">
        <v>118</v>
      </c>
      <c r="L19" s="12" t="str">
        <f>住所別人口集計表!E88</f>
        <v xml:space="preserve">      </v>
      </c>
      <c r="M19" s="12" t="str">
        <f>住所別人口集計表!H88</f>
        <v xml:space="preserve">      </v>
      </c>
      <c r="N19" s="12">
        <f t="shared" si="2"/>
        <v>0</v>
      </c>
      <c r="O19" s="12">
        <f>SUM(住所別人口集計表!N88)</f>
        <v>0</v>
      </c>
    </row>
    <row r="20" spans="1:15" s="4" customFormat="1" ht="15.95" customHeight="1" x14ac:dyDescent="0.15">
      <c r="A20" s="11" t="s">
        <v>59</v>
      </c>
      <c r="B20" s="12" t="str">
        <f>住所別人口集計表!E21</f>
        <v xml:space="preserve">      </v>
      </c>
      <c r="C20" s="12" t="str">
        <f>住所別人口集計表!H21</f>
        <v xml:space="preserve">      </v>
      </c>
      <c r="D20" s="12">
        <f t="shared" si="0"/>
        <v>0</v>
      </c>
      <c r="E20" s="12">
        <f>SUM(住所別人口集計表!N21)</f>
        <v>0</v>
      </c>
      <c r="F20" s="13" t="s">
        <v>89</v>
      </c>
      <c r="G20" s="12" t="str">
        <f>住所別人口集計表!E55</f>
        <v xml:space="preserve">      </v>
      </c>
      <c r="H20" s="12" t="str">
        <f>住所別人口集計表!H55</f>
        <v xml:space="preserve">      </v>
      </c>
      <c r="I20" s="12">
        <f t="shared" si="1"/>
        <v>0</v>
      </c>
      <c r="J20" s="12">
        <f>SUM(住所別人口集計表!N55)</f>
        <v>0</v>
      </c>
      <c r="K20" s="13" t="s">
        <v>119</v>
      </c>
      <c r="L20" s="12" t="str">
        <f>住所別人口集計表!E89</f>
        <v xml:space="preserve">      </v>
      </c>
      <c r="M20" s="12" t="str">
        <f>住所別人口集計表!H89</f>
        <v xml:space="preserve">      </v>
      </c>
      <c r="N20" s="12">
        <f t="shared" si="2"/>
        <v>0</v>
      </c>
      <c r="O20" s="12">
        <f>SUM(住所別人口集計表!N89)</f>
        <v>0</v>
      </c>
    </row>
    <row r="21" spans="1:15" s="4" customFormat="1" ht="15.95" customHeight="1" x14ac:dyDescent="0.15">
      <c r="A21" s="11" t="s">
        <v>60</v>
      </c>
      <c r="B21" s="12">
        <f>住所別人口集計表!E22</f>
        <v>2</v>
      </c>
      <c r="C21" s="12" t="str">
        <f>住所別人口集計表!H22</f>
        <v xml:space="preserve">      </v>
      </c>
      <c r="D21" s="12">
        <f t="shared" si="0"/>
        <v>2</v>
      </c>
      <c r="E21" s="12">
        <f>SUM(住所別人口集計表!N22)</f>
        <v>0</v>
      </c>
      <c r="F21" s="13" t="s">
        <v>90</v>
      </c>
      <c r="G21" s="12" t="str">
        <f>住所別人口集計表!E56</f>
        <v xml:space="preserve">      </v>
      </c>
      <c r="H21" s="12" t="str">
        <f>住所別人口集計表!H56</f>
        <v xml:space="preserve">      </v>
      </c>
      <c r="I21" s="12">
        <f t="shared" si="1"/>
        <v>0</v>
      </c>
      <c r="J21" s="12">
        <f>SUM(住所別人口集計表!N56)</f>
        <v>0</v>
      </c>
      <c r="K21" s="13" t="s">
        <v>120</v>
      </c>
      <c r="L21" s="12" t="str">
        <f>住所別人口集計表!E90</f>
        <v xml:space="preserve">      </v>
      </c>
      <c r="M21" s="12" t="str">
        <f>住所別人口集計表!H90</f>
        <v xml:space="preserve">      </v>
      </c>
      <c r="N21" s="12">
        <f t="shared" si="2"/>
        <v>0</v>
      </c>
      <c r="O21" s="12">
        <f>SUM(住所別人口集計表!N90)</f>
        <v>0</v>
      </c>
    </row>
    <row r="22" spans="1:15" s="4" customFormat="1" ht="15.95" customHeight="1" x14ac:dyDescent="0.15">
      <c r="A22" s="11" t="s">
        <v>61</v>
      </c>
      <c r="B22" s="12" t="str">
        <f>住所別人口集計表!E23</f>
        <v xml:space="preserve">      </v>
      </c>
      <c r="C22" s="12" t="str">
        <f>住所別人口集計表!H23</f>
        <v xml:space="preserve">      </v>
      </c>
      <c r="D22" s="12">
        <f t="shared" si="0"/>
        <v>0</v>
      </c>
      <c r="E22" s="12">
        <f>SUM(住所別人口集計表!N23)</f>
        <v>0</v>
      </c>
      <c r="F22" s="13" t="s">
        <v>91</v>
      </c>
      <c r="G22" s="12" t="str">
        <f>住所別人口集計表!E57</f>
        <v xml:space="preserve">      </v>
      </c>
      <c r="H22" s="12" t="str">
        <f>住所別人口集計表!H57</f>
        <v xml:space="preserve">      </v>
      </c>
      <c r="I22" s="12">
        <f t="shared" si="1"/>
        <v>0</v>
      </c>
      <c r="J22" s="12">
        <f>SUM(住所別人口集計表!N57)</f>
        <v>0</v>
      </c>
      <c r="K22" s="13" t="s">
        <v>121</v>
      </c>
      <c r="L22" s="12">
        <f>住所別人口集計表!E91</f>
        <v>6</v>
      </c>
      <c r="M22" s="12" t="str">
        <f>住所別人口集計表!H91</f>
        <v xml:space="preserve">      </v>
      </c>
      <c r="N22" s="12">
        <f t="shared" si="2"/>
        <v>6</v>
      </c>
      <c r="O22" s="12">
        <f>SUM(住所別人口集計表!N91)</f>
        <v>6</v>
      </c>
    </row>
    <row r="23" spans="1:15" s="4" customFormat="1" ht="15.95" customHeight="1" x14ac:dyDescent="0.15">
      <c r="A23" s="11" t="s">
        <v>62</v>
      </c>
      <c r="B23" s="12" t="str">
        <f>住所別人口集計表!E24</f>
        <v xml:space="preserve">      </v>
      </c>
      <c r="C23" s="12" t="str">
        <f>住所別人口集計表!H24</f>
        <v xml:space="preserve">      </v>
      </c>
      <c r="D23" s="12">
        <f t="shared" si="0"/>
        <v>0</v>
      </c>
      <c r="E23" s="12">
        <f>SUM(住所別人口集計表!N24)</f>
        <v>0</v>
      </c>
      <c r="F23" s="13" t="s">
        <v>92</v>
      </c>
      <c r="G23" s="12" t="str">
        <f>住所別人口集計表!E58</f>
        <v xml:space="preserve">      </v>
      </c>
      <c r="H23" s="12" t="str">
        <f>住所別人口集計表!H58</f>
        <v xml:space="preserve">      </v>
      </c>
      <c r="I23" s="12">
        <f t="shared" si="1"/>
        <v>0</v>
      </c>
      <c r="J23" s="12">
        <f>SUM(住所別人口集計表!N58)</f>
        <v>0</v>
      </c>
      <c r="K23" s="13" t="s">
        <v>122</v>
      </c>
      <c r="L23" s="12" t="str">
        <f>住所別人口集計表!E92</f>
        <v xml:space="preserve">      </v>
      </c>
      <c r="M23" s="12" t="str">
        <f>住所別人口集計表!H92</f>
        <v xml:space="preserve">      </v>
      </c>
      <c r="N23" s="12">
        <f t="shared" si="2"/>
        <v>0</v>
      </c>
      <c r="O23" s="12">
        <f>SUM(住所別人口集計表!N92)</f>
        <v>0</v>
      </c>
    </row>
    <row r="24" spans="1:15" s="4" customFormat="1" ht="15.95" customHeight="1" x14ac:dyDescent="0.15">
      <c r="A24" s="11" t="s">
        <v>63</v>
      </c>
      <c r="B24" s="12" t="str">
        <f>住所別人口集計表!E25</f>
        <v xml:space="preserve">      </v>
      </c>
      <c r="C24" s="12" t="str">
        <f>住所別人口集計表!H25</f>
        <v xml:space="preserve">      </v>
      </c>
      <c r="D24" s="12">
        <f t="shared" si="0"/>
        <v>0</v>
      </c>
      <c r="E24" s="12">
        <f>SUM(住所別人口集計表!N25)</f>
        <v>0</v>
      </c>
      <c r="F24" s="13" t="s">
        <v>93</v>
      </c>
      <c r="G24" s="12" t="str">
        <f>住所別人口集計表!E59</f>
        <v xml:space="preserve">      </v>
      </c>
      <c r="H24" s="12">
        <f>住所別人口集計表!H59</f>
        <v>1</v>
      </c>
      <c r="I24" s="12">
        <f t="shared" si="1"/>
        <v>1</v>
      </c>
      <c r="J24" s="12">
        <f>SUM(住所別人口集計表!N59)</f>
        <v>0</v>
      </c>
      <c r="K24" s="13" t="s">
        <v>123</v>
      </c>
      <c r="L24" s="12" t="str">
        <f>住所別人口集計表!E93</f>
        <v xml:space="preserve">      </v>
      </c>
      <c r="M24" s="12" t="str">
        <f>住所別人口集計表!H93</f>
        <v xml:space="preserve">      </v>
      </c>
      <c r="N24" s="12">
        <f t="shared" si="2"/>
        <v>0</v>
      </c>
      <c r="O24" s="12">
        <f>SUM(住所別人口集計表!N93)</f>
        <v>0</v>
      </c>
    </row>
    <row r="25" spans="1:15" s="4" customFormat="1" ht="15.95" customHeight="1" x14ac:dyDescent="0.15">
      <c r="A25" s="11" t="s">
        <v>64</v>
      </c>
      <c r="B25" s="12" t="str">
        <f>住所別人口集計表!E26</f>
        <v xml:space="preserve">      </v>
      </c>
      <c r="C25" s="12" t="str">
        <f>住所別人口集計表!H26</f>
        <v xml:space="preserve">      </v>
      </c>
      <c r="D25" s="12">
        <f t="shared" si="0"/>
        <v>0</v>
      </c>
      <c r="E25" s="12">
        <f>SUM(住所別人口集計表!N26)</f>
        <v>0</v>
      </c>
      <c r="F25" s="13" t="s">
        <v>94</v>
      </c>
      <c r="G25" s="12" t="str">
        <f>住所別人口集計表!E60</f>
        <v xml:space="preserve">      </v>
      </c>
      <c r="H25" s="12" t="str">
        <f>住所別人口集計表!H60</f>
        <v xml:space="preserve">      </v>
      </c>
      <c r="I25" s="12">
        <f t="shared" si="1"/>
        <v>0</v>
      </c>
      <c r="J25" s="12">
        <f>SUM(住所別人口集計表!N60)</f>
        <v>0</v>
      </c>
      <c r="K25" s="13" t="s">
        <v>124</v>
      </c>
      <c r="L25" s="12" t="str">
        <f>住所別人口集計表!E94</f>
        <v xml:space="preserve">      </v>
      </c>
      <c r="M25" s="12" t="str">
        <f>住所別人口集計表!H94</f>
        <v xml:space="preserve">      </v>
      </c>
      <c r="N25" s="12">
        <f t="shared" si="2"/>
        <v>0</v>
      </c>
      <c r="O25" s="12">
        <f>SUM(住所別人口集計表!N94)</f>
        <v>0</v>
      </c>
    </row>
    <row r="26" spans="1:15" s="4" customFormat="1" ht="15.95" customHeight="1" x14ac:dyDescent="0.15">
      <c r="A26" s="11" t="s">
        <v>65</v>
      </c>
      <c r="B26" s="12" t="str">
        <f>住所別人口集計表!E27</f>
        <v xml:space="preserve">      </v>
      </c>
      <c r="C26" s="12" t="str">
        <f>住所別人口集計表!H27</f>
        <v xml:space="preserve">      </v>
      </c>
      <c r="D26" s="12">
        <f t="shared" si="0"/>
        <v>0</v>
      </c>
      <c r="E26" s="12">
        <f>SUM(住所別人口集計表!N27)</f>
        <v>0</v>
      </c>
      <c r="F26" s="13" t="s">
        <v>95</v>
      </c>
      <c r="G26" s="12" t="str">
        <f>住所別人口集計表!E61</f>
        <v xml:space="preserve">      </v>
      </c>
      <c r="H26" s="12" t="str">
        <f>住所別人口集計表!H61</f>
        <v xml:space="preserve">      </v>
      </c>
      <c r="I26" s="12">
        <f t="shared" si="1"/>
        <v>0</v>
      </c>
      <c r="J26" s="12">
        <f>SUM(住所別人口集計表!N61)</f>
        <v>0</v>
      </c>
      <c r="K26" s="13" t="s">
        <v>125</v>
      </c>
      <c r="L26" s="12" t="str">
        <f>住所別人口集計表!E95</f>
        <v xml:space="preserve">      </v>
      </c>
      <c r="M26" s="12" t="str">
        <f>住所別人口集計表!H95</f>
        <v xml:space="preserve">      </v>
      </c>
      <c r="N26" s="12">
        <f t="shared" si="2"/>
        <v>0</v>
      </c>
      <c r="O26" s="12">
        <f>SUM(住所別人口集計表!N95)</f>
        <v>0</v>
      </c>
    </row>
    <row r="27" spans="1:15" s="4" customFormat="1" ht="15.95" customHeight="1" x14ac:dyDescent="0.15">
      <c r="A27" s="11" t="s">
        <v>66</v>
      </c>
      <c r="B27" s="12" t="str">
        <f>住所別人口集計表!E28</f>
        <v xml:space="preserve">      </v>
      </c>
      <c r="C27" s="12">
        <f>住所別人口集計表!H28</f>
        <v>2</v>
      </c>
      <c r="D27" s="12">
        <f t="shared" si="0"/>
        <v>2</v>
      </c>
      <c r="E27" s="12">
        <f>SUM(住所別人口集計表!N28)</f>
        <v>2</v>
      </c>
      <c r="F27" s="13" t="s">
        <v>96</v>
      </c>
      <c r="G27" s="12">
        <f>住所別人口集計表!E62</f>
        <v>1</v>
      </c>
      <c r="H27" s="12" t="str">
        <f>住所別人口集計表!H62</f>
        <v xml:space="preserve">      </v>
      </c>
      <c r="I27" s="12">
        <f t="shared" si="1"/>
        <v>1</v>
      </c>
      <c r="J27" s="12">
        <f>SUM(住所別人口集計表!N62)</f>
        <v>1</v>
      </c>
      <c r="K27" s="13" t="s">
        <v>126</v>
      </c>
      <c r="L27" s="12" t="str">
        <f>住所別人口集計表!E96</f>
        <v xml:space="preserve">      </v>
      </c>
      <c r="M27" s="12" t="str">
        <f>住所別人口集計表!H96</f>
        <v xml:space="preserve">      </v>
      </c>
      <c r="N27" s="12">
        <f t="shared" si="2"/>
        <v>0</v>
      </c>
      <c r="O27" s="12">
        <f>SUM(住所別人口集計表!N96)</f>
        <v>0</v>
      </c>
    </row>
    <row r="28" spans="1:15" s="4" customFormat="1" ht="15.95" customHeight="1" x14ac:dyDescent="0.15">
      <c r="A28" s="11" t="s">
        <v>67</v>
      </c>
      <c r="B28" s="12" t="str">
        <f>住所別人口集計表!E29</f>
        <v xml:space="preserve">      </v>
      </c>
      <c r="C28" s="12" t="str">
        <f>住所別人口集計表!H29</f>
        <v xml:space="preserve">      </v>
      </c>
      <c r="D28" s="12">
        <f t="shared" si="0"/>
        <v>0</v>
      </c>
      <c r="E28" s="12">
        <f>SUM(住所別人口集計表!N29)</f>
        <v>0</v>
      </c>
      <c r="F28" s="13" t="s">
        <v>97</v>
      </c>
      <c r="G28" s="12" t="str">
        <f>住所別人口集計表!E63</f>
        <v xml:space="preserve">      </v>
      </c>
      <c r="H28" s="12" t="str">
        <f>住所別人口集計表!H63</f>
        <v xml:space="preserve">      </v>
      </c>
      <c r="I28" s="12">
        <f t="shared" si="1"/>
        <v>0</v>
      </c>
      <c r="J28" s="12">
        <f>SUM(住所別人口集計表!N63)</f>
        <v>0</v>
      </c>
      <c r="K28" s="13" t="s">
        <v>127</v>
      </c>
      <c r="L28" s="12" t="str">
        <f>住所別人口集計表!E101</f>
        <v xml:space="preserve">      </v>
      </c>
      <c r="M28" s="12" t="str">
        <f>住所別人口集計表!H101</f>
        <v xml:space="preserve">      </v>
      </c>
      <c r="N28" s="12">
        <f t="shared" si="2"/>
        <v>0</v>
      </c>
      <c r="O28" s="12">
        <f>SUM(住所別人口集計表!N101)</f>
        <v>0</v>
      </c>
    </row>
    <row r="29" spans="1:15" s="4" customFormat="1" ht="15.95" customHeight="1" x14ac:dyDescent="0.15">
      <c r="A29" s="11" t="s">
        <v>68</v>
      </c>
      <c r="B29" s="12" t="str">
        <f>住所別人口集計表!E30</f>
        <v xml:space="preserve">      </v>
      </c>
      <c r="C29" s="12" t="str">
        <f>住所別人口集計表!H30</f>
        <v xml:space="preserve">      </v>
      </c>
      <c r="D29" s="12">
        <f t="shared" si="0"/>
        <v>0</v>
      </c>
      <c r="E29" s="12">
        <f>SUM(住所別人口集計表!N30)</f>
        <v>0</v>
      </c>
      <c r="F29" s="13" t="s">
        <v>98</v>
      </c>
      <c r="G29" s="12" t="str">
        <f>住所別人口集計表!E64</f>
        <v xml:space="preserve">      </v>
      </c>
      <c r="H29" s="12" t="str">
        <f>住所別人口集計表!H64</f>
        <v xml:space="preserve">      </v>
      </c>
      <c r="I29" s="12">
        <f t="shared" si="1"/>
        <v>0</v>
      </c>
      <c r="J29" s="12">
        <f>SUM(住所別人口集計表!N64)</f>
        <v>0</v>
      </c>
      <c r="K29" s="13" t="s">
        <v>128</v>
      </c>
      <c r="L29" s="12" t="str">
        <f>住所別人口集計表!E102</f>
        <v xml:space="preserve">      </v>
      </c>
      <c r="M29" s="12">
        <f>住所別人口集計表!H102</f>
        <v>1</v>
      </c>
      <c r="N29" s="12">
        <f t="shared" si="2"/>
        <v>1</v>
      </c>
      <c r="O29" s="12">
        <f>SUM(住所別人口集計表!N102)</f>
        <v>1</v>
      </c>
    </row>
    <row r="30" spans="1:15" s="4" customFormat="1" ht="15.95" customHeight="1" x14ac:dyDescent="0.15">
      <c r="A30" s="11" t="s">
        <v>69</v>
      </c>
      <c r="B30" s="12" t="str">
        <f>住所別人口集計表!E31</f>
        <v xml:space="preserve">      </v>
      </c>
      <c r="C30" s="12" t="str">
        <f>住所別人口集計表!H31</f>
        <v xml:space="preserve">      </v>
      </c>
      <c r="D30" s="12">
        <f t="shared" si="0"/>
        <v>0</v>
      </c>
      <c r="E30" s="12">
        <f>SUM(住所別人口集計表!N31)</f>
        <v>0</v>
      </c>
      <c r="F30" s="13" t="s">
        <v>99</v>
      </c>
      <c r="G30" s="12" t="str">
        <f>住所別人口集計表!E69</f>
        <v xml:space="preserve">      </v>
      </c>
      <c r="H30" s="12" t="str">
        <f>住所別人口集計表!H69</f>
        <v xml:space="preserve">      </v>
      </c>
      <c r="I30" s="12">
        <f t="shared" si="1"/>
        <v>0</v>
      </c>
      <c r="J30" s="12">
        <f>SUM(住所別人口集計表!N69)</f>
        <v>0</v>
      </c>
      <c r="K30" s="13" t="s">
        <v>129</v>
      </c>
      <c r="L30" s="12" t="str">
        <f>住所別人口集計表!E103</f>
        <v xml:space="preserve">      </v>
      </c>
      <c r="M30" s="12" t="str">
        <f>住所別人口集計表!H103</f>
        <v xml:space="preserve">      </v>
      </c>
      <c r="N30" s="12">
        <f t="shared" si="2"/>
        <v>0</v>
      </c>
      <c r="O30" s="12">
        <f>SUM(住所別人口集計表!N103)</f>
        <v>0</v>
      </c>
    </row>
    <row r="31" spans="1:15" s="4" customFormat="1" ht="15.95" customHeight="1" x14ac:dyDescent="0.15">
      <c r="A31" s="11" t="s">
        <v>70</v>
      </c>
      <c r="B31" s="12" t="str">
        <f>住所別人口集計表!E32</f>
        <v xml:space="preserve">      </v>
      </c>
      <c r="C31" s="12" t="str">
        <f>住所別人口集計表!H32</f>
        <v xml:space="preserve">      </v>
      </c>
      <c r="D31" s="12">
        <f t="shared" si="0"/>
        <v>0</v>
      </c>
      <c r="E31" s="12">
        <f>SUM(住所別人口集計表!N32)</f>
        <v>0</v>
      </c>
      <c r="F31" s="13" t="s">
        <v>100</v>
      </c>
      <c r="G31" s="12" t="str">
        <f>住所別人口集計表!E70</f>
        <v xml:space="preserve">      </v>
      </c>
      <c r="H31" s="12" t="str">
        <f>住所別人口集計表!H70</f>
        <v xml:space="preserve">      </v>
      </c>
      <c r="I31" s="12">
        <f t="shared" si="1"/>
        <v>0</v>
      </c>
      <c r="J31" s="12">
        <f>SUM(住所別人口集計表!N70)</f>
        <v>0</v>
      </c>
      <c r="K31" s="13" t="s">
        <v>130</v>
      </c>
      <c r="L31" s="12" t="str">
        <f>住所別人口集計表!E104</f>
        <v xml:space="preserve">      </v>
      </c>
      <c r="M31" s="12" t="str">
        <f>住所別人口集計表!H104</f>
        <v xml:space="preserve">      </v>
      </c>
      <c r="N31" s="12">
        <f t="shared" si="2"/>
        <v>0</v>
      </c>
      <c r="O31" s="12">
        <f>SUM(住所別人口集計表!N104)</f>
        <v>0</v>
      </c>
    </row>
    <row r="32" spans="1:15" s="4" customFormat="1" ht="15.95" customHeight="1" x14ac:dyDescent="0.15">
      <c r="A32" s="11" t="s">
        <v>71</v>
      </c>
      <c r="B32" s="12" t="str">
        <f>住所別人口集計表!E37</f>
        <v xml:space="preserve">      </v>
      </c>
      <c r="C32" s="12" t="str">
        <f>住所別人口集計表!H37</f>
        <v xml:space="preserve">      </v>
      </c>
      <c r="D32" s="12">
        <f t="shared" si="0"/>
        <v>0</v>
      </c>
      <c r="E32" s="12">
        <f>SUM(住所別人口集計表!N37)</f>
        <v>0</v>
      </c>
      <c r="F32" s="13" t="s">
        <v>101</v>
      </c>
      <c r="G32" s="12" t="str">
        <f>住所別人口集計表!E71</f>
        <v xml:space="preserve">      </v>
      </c>
      <c r="H32" s="12" t="str">
        <f>住所別人口集計表!H71</f>
        <v xml:space="preserve">      </v>
      </c>
      <c r="I32" s="12">
        <f t="shared" si="1"/>
        <v>0</v>
      </c>
      <c r="J32" s="12">
        <f>SUM(住所別人口集計表!N71)</f>
        <v>0</v>
      </c>
      <c r="K32" s="13" t="s">
        <v>131</v>
      </c>
      <c r="L32" s="12" t="str">
        <f>住所別人口集計表!E105</f>
        <v xml:space="preserve">      </v>
      </c>
      <c r="M32" s="12" t="str">
        <f>住所別人口集計表!H105</f>
        <v xml:space="preserve">      </v>
      </c>
      <c r="N32" s="12">
        <f t="shared" si="2"/>
        <v>0</v>
      </c>
      <c r="O32" s="12">
        <f>SUM(住所別人口集計表!N105)</f>
        <v>0</v>
      </c>
    </row>
    <row r="33" spans="1:15" s="4" customFormat="1" ht="15.95" customHeight="1" x14ac:dyDescent="0.15">
      <c r="A33" s="11" t="s">
        <v>72</v>
      </c>
      <c r="B33" s="12" t="str">
        <f>住所別人口集計表!E38</f>
        <v xml:space="preserve">      </v>
      </c>
      <c r="C33" s="12" t="str">
        <f>住所別人口集計表!H38</f>
        <v xml:space="preserve">      </v>
      </c>
      <c r="D33" s="12">
        <f t="shared" si="0"/>
        <v>0</v>
      </c>
      <c r="E33" s="12">
        <f>SUM(住所別人口集計表!N38)</f>
        <v>0</v>
      </c>
      <c r="F33" s="13" t="s">
        <v>102</v>
      </c>
      <c r="G33" s="12" t="str">
        <f>住所別人口集計表!E72</f>
        <v xml:space="preserve">      </v>
      </c>
      <c r="H33" s="12" t="str">
        <f>住所別人口集計表!H72</f>
        <v xml:space="preserve">      </v>
      </c>
      <c r="I33" s="12">
        <f t="shared" si="1"/>
        <v>0</v>
      </c>
      <c r="J33" s="12">
        <f>SUM(住所別人口集計表!N72)</f>
        <v>0</v>
      </c>
      <c r="K33" s="13" t="s">
        <v>132</v>
      </c>
      <c r="L33" s="12" t="str">
        <f>住所別人口集計表!E106</f>
        <v xml:space="preserve">      </v>
      </c>
      <c r="M33" s="12">
        <f>住所別人口集計表!H106</f>
        <v>1</v>
      </c>
      <c r="N33" s="12">
        <f t="shared" si="2"/>
        <v>1</v>
      </c>
      <c r="O33" s="12">
        <f>SUM(住所別人口集計表!N106)</f>
        <v>1</v>
      </c>
    </row>
    <row r="34" spans="1:15" s="4" customFormat="1" ht="15.95" customHeight="1" x14ac:dyDescent="0.15">
      <c r="A34" s="14" t="s">
        <v>73</v>
      </c>
      <c r="B34" s="15" t="str">
        <f>住所別人口集計表!E39</f>
        <v xml:space="preserve">      </v>
      </c>
      <c r="C34" s="15" t="str">
        <f>住所別人口集計表!H39</f>
        <v xml:space="preserve">      </v>
      </c>
      <c r="D34" s="15">
        <f t="shared" si="0"/>
        <v>0</v>
      </c>
      <c r="E34" s="15">
        <f>SUM(住所別人口集計表!N39)</f>
        <v>0</v>
      </c>
      <c r="F34" s="16" t="s">
        <v>103</v>
      </c>
      <c r="G34" s="15" t="str">
        <f>住所別人口集計表!E73</f>
        <v xml:space="preserve">      </v>
      </c>
      <c r="H34" s="15" t="str">
        <f>住所別人口集計表!H73</f>
        <v xml:space="preserve">      </v>
      </c>
      <c r="I34" s="15">
        <f t="shared" si="1"/>
        <v>0</v>
      </c>
      <c r="J34" s="15">
        <f>SUM(住所別人口集計表!N73)</f>
        <v>0</v>
      </c>
      <c r="K34" s="16" t="s">
        <v>133</v>
      </c>
      <c r="L34" s="15" t="str">
        <f>住所別人口集計表!E107</f>
        <v xml:space="preserve">      </v>
      </c>
      <c r="M34" s="15" t="str">
        <f>住所別人口集計表!H107</f>
        <v xml:space="preserve">      </v>
      </c>
      <c r="N34" s="15">
        <f t="shared" si="2"/>
        <v>0</v>
      </c>
      <c r="O34" s="15">
        <f>SUM(住所別人口集計表!N107)</f>
        <v>0</v>
      </c>
    </row>
    <row r="35" spans="1:15" ht="17.25" x14ac:dyDescent="0.15">
      <c r="A35" s="19" t="str">
        <f>A1</f>
        <v>北海道岩見沢市　　　　　　　　　　　　　</v>
      </c>
      <c r="E35" s="2" t="str">
        <f>E1</f>
        <v>住所別人口及び世帯数統計表</v>
      </c>
      <c r="F35" s="2"/>
      <c r="G35" s="2"/>
      <c r="H35" s="2"/>
      <c r="I35" s="2"/>
      <c r="J35" s="2"/>
      <c r="K35" s="4"/>
      <c r="N35" s="5"/>
      <c r="O35" s="3" t="s">
        <v>887</v>
      </c>
    </row>
    <row r="36" spans="1:15" x14ac:dyDescent="0.15">
      <c r="K36" s="17" t="str">
        <f>K2</f>
        <v xml:space="preserve">令和　２年　９月分　　　　             </v>
      </c>
      <c r="L36" s="17" t="str">
        <f>L2</f>
        <v>令和　２年１０月　２日           作成</v>
      </c>
      <c r="M36" s="18"/>
      <c r="N36" s="17"/>
      <c r="O36" s="3" t="str">
        <f>O2</f>
        <v>（外国人）</v>
      </c>
    </row>
    <row r="38" spans="1:15" s="4" customFormat="1" ht="15.95" customHeight="1" x14ac:dyDescent="0.15">
      <c r="A38" s="6" t="s">
        <v>905</v>
      </c>
      <c r="B38" s="6" t="s">
        <v>2</v>
      </c>
      <c r="C38" s="6" t="s">
        <v>3</v>
      </c>
      <c r="D38" s="6" t="s">
        <v>4</v>
      </c>
      <c r="E38" s="6" t="s">
        <v>5</v>
      </c>
      <c r="F38" s="7" t="s">
        <v>905</v>
      </c>
      <c r="G38" s="6" t="s">
        <v>2</v>
      </c>
      <c r="H38" s="6" t="s">
        <v>3</v>
      </c>
      <c r="I38" s="6" t="s">
        <v>4</v>
      </c>
      <c r="J38" s="6" t="s">
        <v>5</v>
      </c>
      <c r="K38" s="7" t="s">
        <v>905</v>
      </c>
      <c r="L38" s="6" t="s">
        <v>2</v>
      </c>
      <c r="M38" s="6" t="s">
        <v>3</v>
      </c>
      <c r="N38" s="6" t="s">
        <v>4</v>
      </c>
      <c r="O38" s="6" t="s">
        <v>5</v>
      </c>
    </row>
    <row r="39" spans="1:15" s="4" customFormat="1" ht="15.95" customHeight="1" x14ac:dyDescent="0.15">
      <c r="A39" s="8" t="s">
        <v>134</v>
      </c>
      <c r="B39" s="9" t="str">
        <f>住所別人口集計表!E108</f>
        <v xml:space="preserve">      </v>
      </c>
      <c r="C39" s="9" t="str">
        <f>住所別人口集計表!H108</f>
        <v xml:space="preserve">      </v>
      </c>
      <c r="D39" s="9">
        <f>SUM(B39:C39)</f>
        <v>0</v>
      </c>
      <c r="E39" s="9">
        <f>SUM(住所別人口集計表!N108)</f>
        <v>0</v>
      </c>
      <c r="F39" s="10" t="s">
        <v>164</v>
      </c>
      <c r="G39" s="9" t="str">
        <f>住所別人口集計表!E142</f>
        <v xml:space="preserve">      </v>
      </c>
      <c r="H39" s="9" t="str">
        <f>住所別人口集計表!H142</f>
        <v xml:space="preserve">      </v>
      </c>
      <c r="I39" s="9">
        <f>SUM(G39:H39)</f>
        <v>0</v>
      </c>
      <c r="J39" s="9">
        <f>SUM(住所別人口集計表!N142)</f>
        <v>0</v>
      </c>
      <c r="K39" s="10" t="s">
        <v>194</v>
      </c>
      <c r="L39" s="9" t="str">
        <f>住所別人口集計表!E176</f>
        <v xml:space="preserve">      </v>
      </c>
      <c r="M39" s="9" t="str">
        <f>住所別人口集計表!H176</f>
        <v xml:space="preserve">      </v>
      </c>
      <c r="N39" s="9">
        <f>SUM(L39:M39)</f>
        <v>0</v>
      </c>
      <c r="O39" s="9">
        <f>SUM(住所別人口集計表!N176)</f>
        <v>0</v>
      </c>
    </row>
    <row r="40" spans="1:15" s="4" customFormat="1" ht="15.95" customHeight="1" x14ac:dyDescent="0.15">
      <c r="A40" s="11" t="s">
        <v>135</v>
      </c>
      <c r="B40" s="12" t="str">
        <f>住所別人口集計表!E109</f>
        <v xml:space="preserve">      </v>
      </c>
      <c r="C40" s="12" t="str">
        <f>住所別人口集計表!H109</f>
        <v xml:space="preserve">      </v>
      </c>
      <c r="D40" s="12">
        <f t="shared" ref="D40:D68" si="3">SUM(B40:C40)</f>
        <v>0</v>
      </c>
      <c r="E40" s="12">
        <f>SUM(住所別人口集計表!N109)</f>
        <v>0</v>
      </c>
      <c r="F40" s="13" t="s">
        <v>165</v>
      </c>
      <c r="G40" s="12" t="str">
        <f>住所別人口集計表!E143</f>
        <v xml:space="preserve">      </v>
      </c>
      <c r="H40" s="12" t="str">
        <f>住所別人口集計表!H143</f>
        <v xml:space="preserve">      </v>
      </c>
      <c r="I40" s="12">
        <f t="shared" ref="I40:I68" si="4">SUM(G40:H40)</f>
        <v>0</v>
      </c>
      <c r="J40" s="12">
        <f>SUM(住所別人口集計表!N143)</f>
        <v>0</v>
      </c>
      <c r="K40" s="13" t="s">
        <v>195</v>
      </c>
      <c r="L40" s="12" t="str">
        <f>住所別人口集計表!E177</f>
        <v xml:space="preserve">      </v>
      </c>
      <c r="M40" s="12" t="str">
        <f>住所別人口集計表!H177</f>
        <v xml:space="preserve">      </v>
      </c>
      <c r="N40" s="12">
        <f t="shared" ref="N40:N68" si="5">SUM(L40:M40)</f>
        <v>0</v>
      </c>
      <c r="O40" s="12">
        <f>SUM(住所別人口集計表!N177)</f>
        <v>0</v>
      </c>
    </row>
    <row r="41" spans="1:15" s="4" customFormat="1" ht="15.95" customHeight="1" x14ac:dyDescent="0.15">
      <c r="A41" s="11" t="s">
        <v>136</v>
      </c>
      <c r="B41" s="12" t="str">
        <f>住所別人口集計表!E110</f>
        <v xml:space="preserve">      </v>
      </c>
      <c r="C41" s="12" t="str">
        <f>住所別人口集計表!H110</f>
        <v xml:space="preserve">      </v>
      </c>
      <c r="D41" s="12">
        <f t="shared" si="3"/>
        <v>0</v>
      </c>
      <c r="E41" s="12">
        <f>SUM(住所別人口集計表!N110)</f>
        <v>0</v>
      </c>
      <c r="F41" s="13" t="s">
        <v>166</v>
      </c>
      <c r="G41" s="12" t="str">
        <f>住所別人口集計表!E144</f>
        <v xml:space="preserve">      </v>
      </c>
      <c r="H41" s="12" t="str">
        <f>住所別人口集計表!H144</f>
        <v xml:space="preserve">      </v>
      </c>
      <c r="I41" s="12">
        <f t="shared" si="4"/>
        <v>0</v>
      </c>
      <c r="J41" s="12">
        <f>SUM(住所別人口集計表!N144)</f>
        <v>0</v>
      </c>
      <c r="K41" s="13" t="s">
        <v>196</v>
      </c>
      <c r="L41" s="12" t="str">
        <f>住所別人口集計表!E178</f>
        <v xml:space="preserve">      </v>
      </c>
      <c r="M41" s="12" t="str">
        <f>住所別人口集計表!H178</f>
        <v xml:space="preserve">      </v>
      </c>
      <c r="N41" s="12">
        <f t="shared" si="5"/>
        <v>0</v>
      </c>
      <c r="O41" s="12">
        <f>SUM(住所別人口集計表!N178)</f>
        <v>0</v>
      </c>
    </row>
    <row r="42" spans="1:15" s="4" customFormat="1" ht="15.95" customHeight="1" x14ac:dyDescent="0.15">
      <c r="A42" s="11" t="s">
        <v>137</v>
      </c>
      <c r="B42" s="12" t="str">
        <f>住所別人口集計表!E111</f>
        <v xml:space="preserve">      </v>
      </c>
      <c r="C42" s="12" t="str">
        <f>住所別人口集計表!H111</f>
        <v xml:space="preserve">      </v>
      </c>
      <c r="D42" s="12">
        <f t="shared" si="3"/>
        <v>0</v>
      </c>
      <c r="E42" s="12">
        <f>SUM(住所別人口集計表!N111)</f>
        <v>0</v>
      </c>
      <c r="F42" s="13" t="s">
        <v>167</v>
      </c>
      <c r="G42" s="12" t="str">
        <f>住所別人口集計表!E145</f>
        <v xml:space="preserve">      </v>
      </c>
      <c r="H42" s="12" t="str">
        <f>住所別人口集計表!H145</f>
        <v xml:space="preserve">      </v>
      </c>
      <c r="I42" s="12">
        <f t="shared" si="4"/>
        <v>0</v>
      </c>
      <c r="J42" s="12">
        <f>SUM(住所別人口集計表!N145)</f>
        <v>0</v>
      </c>
      <c r="K42" s="13" t="s">
        <v>197</v>
      </c>
      <c r="L42" s="12" t="str">
        <f>住所別人口集計表!E179</f>
        <v xml:space="preserve">      </v>
      </c>
      <c r="M42" s="12" t="str">
        <f>住所別人口集計表!H179</f>
        <v xml:space="preserve">      </v>
      </c>
      <c r="N42" s="12">
        <f t="shared" si="5"/>
        <v>0</v>
      </c>
      <c r="O42" s="12">
        <f>SUM(住所別人口集計表!N179)</f>
        <v>0</v>
      </c>
    </row>
    <row r="43" spans="1:15" s="4" customFormat="1" ht="15.95" customHeight="1" x14ac:dyDescent="0.15">
      <c r="A43" s="11" t="s">
        <v>138</v>
      </c>
      <c r="B43" s="12" t="str">
        <f>住所別人口集計表!E112</f>
        <v xml:space="preserve">      </v>
      </c>
      <c r="C43" s="12" t="str">
        <f>住所別人口集計表!H112</f>
        <v xml:space="preserve">      </v>
      </c>
      <c r="D43" s="12">
        <f t="shared" si="3"/>
        <v>0</v>
      </c>
      <c r="E43" s="12">
        <f>SUM(住所別人口集計表!N112)</f>
        <v>0</v>
      </c>
      <c r="F43" s="13" t="s">
        <v>168</v>
      </c>
      <c r="G43" s="12" t="str">
        <f>住所別人口集計表!E146</f>
        <v xml:space="preserve">      </v>
      </c>
      <c r="H43" s="12" t="str">
        <f>住所別人口集計表!H146</f>
        <v xml:space="preserve">      </v>
      </c>
      <c r="I43" s="12">
        <f t="shared" si="4"/>
        <v>0</v>
      </c>
      <c r="J43" s="12">
        <f>SUM(住所別人口集計表!N146)</f>
        <v>0</v>
      </c>
      <c r="K43" s="13" t="s">
        <v>198</v>
      </c>
      <c r="L43" s="12" t="str">
        <f>住所別人口集計表!E180</f>
        <v xml:space="preserve">      </v>
      </c>
      <c r="M43" s="12" t="str">
        <f>住所別人口集計表!H180</f>
        <v xml:space="preserve">      </v>
      </c>
      <c r="N43" s="12">
        <f t="shared" si="5"/>
        <v>0</v>
      </c>
      <c r="O43" s="12">
        <f>SUM(住所別人口集計表!N180)</f>
        <v>0</v>
      </c>
    </row>
    <row r="44" spans="1:15" s="4" customFormat="1" ht="15.95" customHeight="1" x14ac:dyDescent="0.15">
      <c r="A44" s="11" t="s">
        <v>139</v>
      </c>
      <c r="B44" s="12" t="str">
        <f>住所別人口集計表!E113</f>
        <v xml:space="preserve">      </v>
      </c>
      <c r="C44" s="12" t="str">
        <f>住所別人口集計表!H113</f>
        <v xml:space="preserve">      </v>
      </c>
      <c r="D44" s="12">
        <f t="shared" si="3"/>
        <v>0</v>
      </c>
      <c r="E44" s="12">
        <f>SUM(住所別人口集計表!N113)</f>
        <v>0</v>
      </c>
      <c r="F44" s="13" t="s">
        <v>169</v>
      </c>
      <c r="G44" s="12" t="str">
        <f>住所別人口集計表!E147</f>
        <v xml:space="preserve">      </v>
      </c>
      <c r="H44" s="12" t="str">
        <f>住所別人口集計表!H147</f>
        <v xml:space="preserve">      </v>
      </c>
      <c r="I44" s="12">
        <f t="shared" si="4"/>
        <v>0</v>
      </c>
      <c r="J44" s="12">
        <f>SUM(住所別人口集計表!N147)</f>
        <v>0</v>
      </c>
      <c r="K44" s="13" t="s">
        <v>199</v>
      </c>
      <c r="L44" s="12" t="str">
        <f>住所別人口集計表!E181</f>
        <v xml:space="preserve">      </v>
      </c>
      <c r="M44" s="12" t="str">
        <f>住所別人口集計表!H181</f>
        <v xml:space="preserve">      </v>
      </c>
      <c r="N44" s="12">
        <f t="shared" si="5"/>
        <v>0</v>
      </c>
      <c r="O44" s="12">
        <f>SUM(住所別人口集計表!N181)</f>
        <v>0</v>
      </c>
    </row>
    <row r="45" spans="1:15" s="4" customFormat="1" ht="15.95" customHeight="1" x14ac:dyDescent="0.15">
      <c r="A45" s="11" t="s">
        <v>140</v>
      </c>
      <c r="B45" s="12" t="str">
        <f>住所別人口集計表!E114</f>
        <v xml:space="preserve">      </v>
      </c>
      <c r="C45" s="12" t="str">
        <f>住所別人口集計表!H114</f>
        <v xml:space="preserve">      </v>
      </c>
      <c r="D45" s="12">
        <f t="shared" si="3"/>
        <v>0</v>
      </c>
      <c r="E45" s="12">
        <f>SUM(住所別人口集計表!N114)</f>
        <v>0</v>
      </c>
      <c r="F45" s="13" t="s">
        <v>170</v>
      </c>
      <c r="G45" s="12" t="str">
        <f>住所別人口集計表!E148</f>
        <v xml:space="preserve">      </v>
      </c>
      <c r="H45" s="12" t="str">
        <f>住所別人口集計表!H148</f>
        <v xml:space="preserve">      </v>
      </c>
      <c r="I45" s="12">
        <f t="shared" si="4"/>
        <v>0</v>
      </c>
      <c r="J45" s="12">
        <f>SUM(住所別人口集計表!N148)</f>
        <v>0</v>
      </c>
      <c r="K45" s="13" t="s">
        <v>200</v>
      </c>
      <c r="L45" s="12" t="str">
        <f>住所別人口集計表!E182</f>
        <v xml:space="preserve">      </v>
      </c>
      <c r="M45" s="12" t="str">
        <f>住所別人口集計表!H182</f>
        <v xml:space="preserve">      </v>
      </c>
      <c r="N45" s="12">
        <f t="shared" si="5"/>
        <v>0</v>
      </c>
      <c r="O45" s="12">
        <f>SUM(住所別人口集計表!N182)</f>
        <v>0</v>
      </c>
    </row>
    <row r="46" spans="1:15" s="4" customFormat="1" ht="15.95" customHeight="1" x14ac:dyDescent="0.15">
      <c r="A46" s="11" t="s">
        <v>141</v>
      </c>
      <c r="B46" s="12" t="str">
        <f>住所別人口集計表!E115</f>
        <v xml:space="preserve">      </v>
      </c>
      <c r="C46" s="12">
        <f>住所別人口集計表!H115</f>
        <v>1</v>
      </c>
      <c r="D46" s="12">
        <f t="shared" si="3"/>
        <v>1</v>
      </c>
      <c r="E46" s="12">
        <f>SUM(住所別人口集計表!N115)</f>
        <v>0</v>
      </c>
      <c r="F46" s="13" t="s">
        <v>171</v>
      </c>
      <c r="G46" s="12" t="str">
        <f>住所別人口集計表!E149</f>
        <v xml:space="preserve">      </v>
      </c>
      <c r="H46" s="12" t="str">
        <f>住所別人口集計表!H149</f>
        <v xml:space="preserve">      </v>
      </c>
      <c r="I46" s="12">
        <f t="shared" si="4"/>
        <v>0</v>
      </c>
      <c r="J46" s="12">
        <f>SUM(住所別人口集計表!N149)</f>
        <v>0</v>
      </c>
      <c r="K46" s="13" t="s">
        <v>201</v>
      </c>
      <c r="L46" s="12" t="str">
        <f>住所別人口集計表!E183</f>
        <v xml:space="preserve">      </v>
      </c>
      <c r="M46" s="12" t="str">
        <f>住所別人口集計表!H183</f>
        <v xml:space="preserve">      </v>
      </c>
      <c r="N46" s="12">
        <f t="shared" si="5"/>
        <v>0</v>
      </c>
      <c r="O46" s="12">
        <f>SUM(住所別人口集計表!N183)</f>
        <v>0</v>
      </c>
    </row>
    <row r="47" spans="1:15" s="4" customFormat="1" ht="15.95" customHeight="1" x14ac:dyDescent="0.15">
      <c r="A47" s="11" t="s">
        <v>142</v>
      </c>
      <c r="B47" s="12" t="str">
        <f>住所別人口集計表!E116</f>
        <v xml:space="preserve">      </v>
      </c>
      <c r="C47" s="12" t="str">
        <f>住所別人口集計表!H116</f>
        <v xml:space="preserve">      </v>
      </c>
      <c r="D47" s="12">
        <f t="shared" si="3"/>
        <v>0</v>
      </c>
      <c r="E47" s="12">
        <f>SUM(住所別人口集計表!N116)</f>
        <v>0</v>
      </c>
      <c r="F47" s="13" t="s">
        <v>172</v>
      </c>
      <c r="G47" s="12" t="str">
        <f>住所別人口集計表!E150</f>
        <v xml:space="preserve">      </v>
      </c>
      <c r="H47" s="12" t="str">
        <f>住所別人口集計表!H150</f>
        <v xml:space="preserve">      </v>
      </c>
      <c r="I47" s="12">
        <f t="shared" si="4"/>
        <v>0</v>
      </c>
      <c r="J47" s="12">
        <f>SUM(住所別人口集計表!N150)</f>
        <v>0</v>
      </c>
      <c r="K47" s="13" t="s">
        <v>202</v>
      </c>
      <c r="L47" s="12" t="str">
        <f>住所別人口集計表!E184</f>
        <v xml:space="preserve">      </v>
      </c>
      <c r="M47" s="12" t="str">
        <f>住所別人口集計表!H184</f>
        <v xml:space="preserve">      </v>
      </c>
      <c r="N47" s="12">
        <f t="shared" si="5"/>
        <v>0</v>
      </c>
      <c r="O47" s="12">
        <f>SUM(住所別人口集計表!N184)</f>
        <v>0</v>
      </c>
    </row>
    <row r="48" spans="1:15" s="4" customFormat="1" ht="15.95" customHeight="1" x14ac:dyDescent="0.15">
      <c r="A48" s="11" t="s">
        <v>143</v>
      </c>
      <c r="B48" s="12" t="str">
        <f>住所別人口集計表!E117</f>
        <v xml:space="preserve">      </v>
      </c>
      <c r="C48" s="12">
        <f>住所別人口集計表!H117</f>
        <v>1</v>
      </c>
      <c r="D48" s="12">
        <f t="shared" si="3"/>
        <v>1</v>
      </c>
      <c r="E48" s="12">
        <f>SUM(住所別人口集計表!N117)</f>
        <v>0</v>
      </c>
      <c r="F48" s="13" t="s">
        <v>173</v>
      </c>
      <c r="G48" s="12" t="str">
        <f>住所別人口集計表!E151</f>
        <v xml:space="preserve">      </v>
      </c>
      <c r="H48" s="12" t="str">
        <f>住所別人口集計表!H151</f>
        <v xml:space="preserve">      </v>
      </c>
      <c r="I48" s="12">
        <f t="shared" si="4"/>
        <v>0</v>
      </c>
      <c r="J48" s="12">
        <f>SUM(住所別人口集計表!N151)</f>
        <v>0</v>
      </c>
      <c r="K48" s="13" t="s">
        <v>203</v>
      </c>
      <c r="L48" s="12" t="str">
        <f>住所別人口集計表!E185</f>
        <v xml:space="preserve">      </v>
      </c>
      <c r="M48" s="12" t="str">
        <f>住所別人口集計表!H185</f>
        <v xml:space="preserve">      </v>
      </c>
      <c r="N48" s="12">
        <f t="shared" si="5"/>
        <v>0</v>
      </c>
      <c r="O48" s="12">
        <f>SUM(住所別人口集計表!N185)</f>
        <v>0</v>
      </c>
    </row>
    <row r="49" spans="1:15" s="4" customFormat="1" ht="15.95" customHeight="1" x14ac:dyDescent="0.15">
      <c r="A49" s="11" t="s">
        <v>144</v>
      </c>
      <c r="B49" s="12" t="str">
        <f>住所別人口集計表!E118</f>
        <v xml:space="preserve">      </v>
      </c>
      <c r="C49" s="12" t="str">
        <f>住所別人口集計表!H118</f>
        <v xml:space="preserve">      </v>
      </c>
      <c r="D49" s="12">
        <f t="shared" si="3"/>
        <v>0</v>
      </c>
      <c r="E49" s="12">
        <f>SUM(住所別人口集計表!N118)</f>
        <v>0</v>
      </c>
      <c r="F49" s="13" t="s">
        <v>174</v>
      </c>
      <c r="G49" s="12" t="str">
        <f>住所別人口集計表!E152</f>
        <v xml:space="preserve">      </v>
      </c>
      <c r="H49" s="12" t="str">
        <f>住所別人口集計表!H152</f>
        <v xml:space="preserve">      </v>
      </c>
      <c r="I49" s="12">
        <f t="shared" si="4"/>
        <v>0</v>
      </c>
      <c r="J49" s="12">
        <f>SUM(住所別人口集計表!N152)</f>
        <v>0</v>
      </c>
      <c r="K49" s="13" t="s">
        <v>204</v>
      </c>
      <c r="L49" s="12" t="str">
        <f>住所別人口集計表!E186</f>
        <v xml:space="preserve">      </v>
      </c>
      <c r="M49" s="12" t="str">
        <f>住所別人口集計表!H186</f>
        <v xml:space="preserve">      </v>
      </c>
      <c r="N49" s="12">
        <f t="shared" si="5"/>
        <v>0</v>
      </c>
      <c r="O49" s="12">
        <f>SUM(住所別人口集計表!N186)</f>
        <v>0</v>
      </c>
    </row>
    <row r="50" spans="1:15" s="4" customFormat="1" ht="15.95" customHeight="1" x14ac:dyDescent="0.15">
      <c r="A50" s="11" t="s">
        <v>145</v>
      </c>
      <c r="B50" s="12" t="str">
        <f>住所別人口集計表!E119</f>
        <v xml:space="preserve">      </v>
      </c>
      <c r="C50" s="12" t="str">
        <f>住所別人口集計表!H119</f>
        <v xml:space="preserve">      </v>
      </c>
      <c r="D50" s="12">
        <f t="shared" si="3"/>
        <v>0</v>
      </c>
      <c r="E50" s="12">
        <f>SUM(住所別人口集計表!N119)</f>
        <v>0</v>
      </c>
      <c r="F50" s="13" t="s">
        <v>175</v>
      </c>
      <c r="G50" s="12" t="str">
        <f>住所別人口集計表!E153</f>
        <v xml:space="preserve">      </v>
      </c>
      <c r="H50" s="12" t="str">
        <f>住所別人口集計表!H153</f>
        <v xml:space="preserve">      </v>
      </c>
      <c r="I50" s="12">
        <f t="shared" si="4"/>
        <v>0</v>
      </c>
      <c r="J50" s="12">
        <f>SUM(住所別人口集計表!N153)</f>
        <v>0</v>
      </c>
      <c r="K50" s="13" t="s">
        <v>205</v>
      </c>
      <c r="L50" s="12" t="str">
        <f>住所別人口集計表!E187</f>
        <v xml:space="preserve">      </v>
      </c>
      <c r="M50" s="12" t="str">
        <f>住所別人口集計表!H187</f>
        <v xml:space="preserve">      </v>
      </c>
      <c r="N50" s="12">
        <f t="shared" si="5"/>
        <v>0</v>
      </c>
      <c r="O50" s="12">
        <f>SUM(住所別人口集計表!N187)</f>
        <v>0</v>
      </c>
    </row>
    <row r="51" spans="1:15" s="4" customFormat="1" ht="15.95" customHeight="1" x14ac:dyDescent="0.15">
      <c r="A51" s="11" t="s">
        <v>146</v>
      </c>
      <c r="B51" s="12" t="str">
        <f>住所別人口集計表!E120</f>
        <v xml:space="preserve">      </v>
      </c>
      <c r="C51" s="12" t="str">
        <f>住所別人口集計表!H120</f>
        <v xml:space="preserve">      </v>
      </c>
      <c r="D51" s="12">
        <f t="shared" si="3"/>
        <v>0</v>
      </c>
      <c r="E51" s="12">
        <f>SUM(住所別人口集計表!N120)</f>
        <v>0</v>
      </c>
      <c r="F51" s="13" t="s">
        <v>176</v>
      </c>
      <c r="G51" s="12" t="str">
        <f>住所別人口集計表!E154</f>
        <v xml:space="preserve">      </v>
      </c>
      <c r="H51" s="12" t="str">
        <f>住所別人口集計表!H154</f>
        <v xml:space="preserve">      </v>
      </c>
      <c r="I51" s="12">
        <f t="shared" si="4"/>
        <v>0</v>
      </c>
      <c r="J51" s="12">
        <f>SUM(住所別人口集計表!N154)</f>
        <v>0</v>
      </c>
      <c r="K51" s="13" t="s">
        <v>206</v>
      </c>
      <c r="L51" s="12" t="str">
        <f>住所別人口集計表!E188</f>
        <v xml:space="preserve">      </v>
      </c>
      <c r="M51" s="12" t="str">
        <f>住所別人口集計表!H188</f>
        <v xml:space="preserve">      </v>
      </c>
      <c r="N51" s="12">
        <f t="shared" si="5"/>
        <v>0</v>
      </c>
      <c r="O51" s="12">
        <f>SUM(住所別人口集計表!N188)</f>
        <v>0</v>
      </c>
    </row>
    <row r="52" spans="1:15" s="4" customFormat="1" ht="15.95" customHeight="1" x14ac:dyDescent="0.15">
      <c r="A52" s="11" t="s">
        <v>147</v>
      </c>
      <c r="B52" s="12" t="str">
        <f>住所別人口集計表!E121</f>
        <v xml:space="preserve">      </v>
      </c>
      <c r="C52" s="12" t="str">
        <f>住所別人口集計表!H121</f>
        <v xml:space="preserve">      </v>
      </c>
      <c r="D52" s="12">
        <f t="shared" si="3"/>
        <v>0</v>
      </c>
      <c r="E52" s="12">
        <f>SUM(住所別人口集計表!N121)</f>
        <v>0</v>
      </c>
      <c r="F52" s="13" t="s">
        <v>177</v>
      </c>
      <c r="G52" s="12" t="str">
        <f>住所別人口集計表!E155</f>
        <v xml:space="preserve">      </v>
      </c>
      <c r="H52" s="12" t="str">
        <f>住所別人口集計表!H155</f>
        <v xml:space="preserve">      </v>
      </c>
      <c r="I52" s="12">
        <f t="shared" si="4"/>
        <v>0</v>
      </c>
      <c r="J52" s="12">
        <f>SUM(住所別人口集計表!N155)</f>
        <v>0</v>
      </c>
      <c r="K52" s="13" t="s">
        <v>207</v>
      </c>
      <c r="L52" s="12" t="str">
        <f>住所別人口集計表!E189</f>
        <v xml:space="preserve">      </v>
      </c>
      <c r="M52" s="12" t="str">
        <f>住所別人口集計表!H189</f>
        <v xml:space="preserve">      </v>
      </c>
      <c r="N52" s="12">
        <f t="shared" si="5"/>
        <v>0</v>
      </c>
      <c r="O52" s="12">
        <f>SUM(住所別人口集計表!N189)</f>
        <v>0</v>
      </c>
    </row>
    <row r="53" spans="1:15" s="4" customFormat="1" ht="15.95" customHeight="1" x14ac:dyDescent="0.15">
      <c r="A53" s="11" t="s">
        <v>148</v>
      </c>
      <c r="B53" s="12" t="str">
        <f>住所別人口集計表!E122</f>
        <v xml:space="preserve">      </v>
      </c>
      <c r="C53" s="12" t="str">
        <f>住所別人口集計表!H122</f>
        <v xml:space="preserve">      </v>
      </c>
      <c r="D53" s="12">
        <f t="shared" si="3"/>
        <v>0</v>
      </c>
      <c r="E53" s="12">
        <f>SUM(住所別人口集計表!N122)</f>
        <v>0</v>
      </c>
      <c r="F53" s="13" t="s">
        <v>178</v>
      </c>
      <c r="G53" s="12">
        <f>住所別人口集計表!E156</f>
        <v>3</v>
      </c>
      <c r="H53" s="12" t="str">
        <f>住所別人口集計表!H156</f>
        <v xml:space="preserve">      </v>
      </c>
      <c r="I53" s="12">
        <f t="shared" si="4"/>
        <v>3</v>
      </c>
      <c r="J53" s="12">
        <f>SUM(住所別人口集計表!N156)</f>
        <v>3</v>
      </c>
      <c r="K53" s="13" t="s">
        <v>208</v>
      </c>
      <c r="L53" s="12" t="str">
        <f>住所別人口集計表!E190</f>
        <v xml:space="preserve">      </v>
      </c>
      <c r="M53" s="12" t="str">
        <f>住所別人口集計表!H190</f>
        <v xml:space="preserve">      </v>
      </c>
      <c r="N53" s="12">
        <f t="shared" si="5"/>
        <v>0</v>
      </c>
      <c r="O53" s="12">
        <f>SUM(住所別人口集計表!N190)</f>
        <v>0</v>
      </c>
    </row>
    <row r="54" spans="1:15" s="4" customFormat="1" ht="15.95" customHeight="1" x14ac:dyDescent="0.15">
      <c r="A54" s="11" t="s">
        <v>149</v>
      </c>
      <c r="B54" s="12" t="str">
        <f>住所別人口集計表!E123</f>
        <v xml:space="preserve">      </v>
      </c>
      <c r="C54" s="12" t="str">
        <f>住所別人口集計表!H123</f>
        <v xml:space="preserve">      </v>
      </c>
      <c r="D54" s="12">
        <f t="shared" si="3"/>
        <v>0</v>
      </c>
      <c r="E54" s="12">
        <f>SUM(住所別人口集計表!N123)</f>
        <v>0</v>
      </c>
      <c r="F54" s="13" t="s">
        <v>179</v>
      </c>
      <c r="G54" s="12" t="str">
        <f>住所別人口集計表!E157</f>
        <v xml:space="preserve">      </v>
      </c>
      <c r="H54" s="12" t="str">
        <f>住所別人口集計表!H157</f>
        <v xml:space="preserve">      </v>
      </c>
      <c r="I54" s="12">
        <f t="shared" si="4"/>
        <v>0</v>
      </c>
      <c r="J54" s="12">
        <f>SUM(住所別人口集計表!N157)</f>
        <v>0</v>
      </c>
      <c r="K54" s="13" t="s">
        <v>209</v>
      </c>
      <c r="L54" s="12" t="str">
        <f>住所別人口集計表!E191</f>
        <v xml:space="preserve">      </v>
      </c>
      <c r="M54" s="12" t="str">
        <f>住所別人口集計表!H191</f>
        <v xml:space="preserve">      </v>
      </c>
      <c r="N54" s="12">
        <f t="shared" si="5"/>
        <v>0</v>
      </c>
      <c r="O54" s="12">
        <f>SUM(住所別人口集計表!N191)</f>
        <v>0</v>
      </c>
    </row>
    <row r="55" spans="1:15" s="4" customFormat="1" ht="15.95" customHeight="1" x14ac:dyDescent="0.15">
      <c r="A55" s="11" t="s">
        <v>150</v>
      </c>
      <c r="B55" s="12" t="str">
        <f>住所別人口集計表!E124</f>
        <v xml:space="preserve">      </v>
      </c>
      <c r="C55" s="12" t="str">
        <f>住所別人口集計表!H124</f>
        <v xml:space="preserve">      </v>
      </c>
      <c r="D55" s="12">
        <f t="shared" si="3"/>
        <v>0</v>
      </c>
      <c r="E55" s="12">
        <f>SUM(住所別人口集計表!N124)</f>
        <v>0</v>
      </c>
      <c r="F55" s="13" t="s">
        <v>180</v>
      </c>
      <c r="G55" s="12" t="str">
        <f>住所別人口集計表!E158</f>
        <v xml:space="preserve">      </v>
      </c>
      <c r="H55" s="12" t="str">
        <f>住所別人口集計表!H158</f>
        <v xml:space="preserve">      </v>
      </c>
      <c r="I55" s="12">
        <f t="shared" si="4"/>
        <v>0</v>
      </c>
      <c r="J55" s="12">
        <f>SUM(住所別人口集計表!N158)</f>
        <v>0</v>
      </c>
      <c r="K55" s="13" t="s">
        <v>210</v>
      </c>
      <c r="L55" s="12" t="str">
        <f>住所別人口集計表!E192</f>
        <v xml:space="preserve">      </v>
      </c>
      <c r="M55" s="12" t="str">
        <f>住所別人口集計表!H192</f>
        <v xml:space="preserve">      </v>
      </c>
      <c r="N55" s="12">
        <f t="shared" si="5"/>
        <v>0</v>
      </c>
      <c r="O55" s="12">
        <f>SUM(住所別人口集計表!N192)</f>
        <v>0</v>
      </c>
    </row>
    <row r="56" spans="1:15" s="4" customFormat="1" ht="15.95" customHeight="1" x14ac:dyDescent="0.15">
      <c r="A56" s="11" t="s">
        <v>151</v>
      </c>
      <c r="B56" s="12" t="str">
        <f>住所別人口集計表!E125</f>
        <v xml:space="preserve">      </v>
      </c>
      <c r="C56" s="12" t="str">
        <f>住所別人口集計表!H125</f>
        <v xml:space="preserve">      </v>
      </c>
      <c r="D56" s="12">
        <f t="shared" si="3"/>
        <v>0</v>
      </c>
      <c r="E56" s="12">
        <f>SUM(住所別人口集計表!N125)</f>
        <v>0</v>
      </c>
      <c r="F56" s="13" t="s">
        <v>181</v>
      </c>
      <c r="G56" s="12" t="str">
        <f>住所別人口集計表!E159</f>
        <v xml:space="preserve">      </v>
      </c>
      <c r="H56" s="12" t="str">
        <f>住所別人口集計表!H159</f>
        <v xml:space="preserve">      </v>
      </c>
      <c r="I56" s="12">
        <f t="shared" si="4"/>
        <v>0</v>
      </c>
      <c r="J56" s="12">
        <f>SUM(住所別人口集計表!N159)</f>
        <v>0</v>
      </c>
      <c r="K56" s="13" t="s">
        <v>211</v>
      </c>
      <c r="L56" s="12" t="str">
        <f>住所別人口集計表!E197</f>
        <v xml:space="preserve">      </v>
      </c>
      <c r="M56" s="12" t="str">
        <f>住所別人口集計表!H197</f>
        <v xml:space="preserve">      </v>
      </c>
      <c r="N56" s="12">
        <f t="shared" si="5"/>
        <v>0</v>
      </c>
      <c r="O56" s="12">
        <f>SUM(住所別人口集計表!N197)</f>
        <v>0</v>
      </c>
    </row>
    <row r="57" spans="1:15" s="4" customFormat="1" ht="15.95" customHeight="1" x14ac:dyDescent="0.15">
      <c r="A57" s="11" t="s">
        <v>152</v>
      </c>
      <c r="B57" s="12" t="str">
        <f>住所別人口集計表!E126</f>
        <v xml:space="preserve">      </v>
      </c>
      <c r="C57" s="12" t="str">
        <f>住所別人口集計表!H126</f>
        <v xml:space="preserve">      </v>
      </c>
      <c r="D57" s="12">
        <f t="shared" si="3"/>
        <v>0</v>
      </c>
      <c r="E57" s="12">
        <f>SUM(住所別人口集計表!N126)</f>
        <v>0</v>
      </c>
      <c r="F57" s="13" t="s">
        <v>182</v>
      </c>
      <c r="G57" s="12" t="str">
        <f>住所別人口集計表!E160</f>
        <v xml:space="preserve">      </v>
      </c>
      <c r="H57" s="12" t="str">
        <f>住所別人口集計表!H160</f>
        <v xml:space="preserve">      </v>
      </c>
      <c r="I57" s="12">
        <f t="shared" si="4"/>
        <v>0</v>
      </c>
      <c r="J57" s="12">
        <f>SUM(住所別人口集計表!N160)</f>
        <v>0</v>
      </c>
      <c r="K57" s="13" t="s">
        <v>212</v>
      </c>
      <c r="L57" s="12" t="str">
        <f>住所別人口集計表!E198</f>
        <v xml:space="preserve">      </v>
      </c>
      <c r="M57" s="12" t="str">
        <f>住所別人口集計表!H198</f>
        <v xml:space="preserve">      </v>
      </c>
      <c r="N57" s="12">
        <f t="shared" si="5"/>
        <v>0</v>
      </c>
      <c r="O57" s="12">
        <f>SUM(住所別人口集計表!N198)</f>
        <v>0</v>
      </c>
    </row>
    <row r="58" spans="1:15" s="4" customFormat="1" ht="15.95" customHeight="1" x14ac:dyDescent="0.15">
      <c r="A58" s="11" t="s">
        <v>153</v>
      </c>
      <c r="B58" s="12" t="str">
        <f>住所別人口集計表!E127</f>
        <v xml:space="preserve">      </v>
      </c>
      <c r="C58" s="12" t="str">
        <f>住所別人口集計表!H127</f>
        <v xml:space="preserve">      </v>
      </c>
      <c r="D58" s="12">
        <f t="shared" si="3"/>
        <v>0</v>
      </c>
      <c r="E58" s="12">
        <f>SUM(住所別人口集計表!N127)</f>
        <v>0</v>
      </c>
      <c r="F58" s="13" t="s">
        <v>183</v>
      </c>
      <c r="G58" s="12" t="str">
        <f>住所別人口集計表!E165</f>
        <v xml:space="preserve">      </v>
      </c>
      <c r="H58" s="12" t="str">
        <f>住所別人口集計表!H165</f>
        <v xml:space="preserve">      </v>
      </c>
      <c r="I58" s="12">
        <f t="shared" si="4"/>
        <v>0</v>
      </c>
      <c r="J58" s="12">
        <f>SUM(住所別人口集計表!N165)</f>
        <v>0</v>
      </c>
      <c r="K58" s="13" t="s">
        <v>213</v>
      </c>
      <c r="L58" s="12" t="str">
        <f>住所別人口集計表!E199</f>
        <v xml:space="preserve">      </v>
      </c>
      <c r="M58" s="12" t="str">
        <f>住所別人口集計表!H199</f>
        <v xml:space="preserve">      </v>
      </c>
      <c r="N58" s="12">
        <f t="shared" si="5"/>
        <v>0</v>
      </c>
      <c r="O58" s="12">
        <f>SUM(住所別人口集計表!N199)</f>
        <v>0</v>
      </c>
    </row>
    <row r="59" spans="1:15" s="4" customFormat="1" ht="15.95" customHeight="1" x14ac:dyDescent="0.15">
      <c r="A59" s="11" t="s">
        <v>154</v>
      </c>
      <c r="B59" s="12" t="str">
        <f>住所別人口集計表!E128</f>
        <v xml:space="preserve">      </v>
      </c>
      <c r="C59" s="12" t="str">
        <f>住所別人口集計表!H128</f>
        <v xml:space="preserve">      </v>
      </c>
      <c r="D59" s="12">
        <f t="shared" si="3"/>
        <v>0</v>
      </c>
      <c r="E59" s="12">
        <f>SUM(住所別人口集計表!N128)</f>
        <v>0</v>
      </c>
      <c r="F59" s="13" t="s">
        <v>184</v>
      </c>
      <c r="G59" s="12" t="str">
        <f>住所別人口集計表!E166</f>
        <v xml:space="preserve">      </v>
      </c>
      <c r="H59" s="12" t="str">
        <f>住所別人口集計表!H166</f>
        <v xml:space="preserve">      </v>
      </c>
      <c r="I59" s="12">
        <f t="shared" si="4"/>
        <v>0</v>
      </c>
      <c r="J59" s="12">
        <f>SUM(住所別人口集計表!N166)</f>
        <v>0</v>
      </c>
      <c r="K59" s="13" t="s">
        <v>214</v>
      </c>
      <c r="L59" s="12" t="str">
        <f>住所別人口集計表!E200</f>
        <v xml:space="preserve">      </v>
      </c>
      <c r="M59" s="12" t="str">
        <f>住所別人口集計表!H200</f>
        <v xml:space="preserve">      </v>
      </c>
      <c r="N59" s="12">
        <f t="shared" si="5"/>
        <v>0</v>
      </c>
      <c r="O59" s="12">
        <f>SUM(住所別人口集計表!N200)</f>
        <v>0</v>
      </c>
    </row>
    <row r="60" spans="1:15" s="4" customFormat="1" ht="15.95" customHeight="1" x14ac:dyDescent="0.15">
      <c r="A60" s="11" t="s">
        <v>155</v>
      </c>
      <c r="B60" s="12" t="str">
        <f>住所別人口集計表!E133</f>
        <v xml:space="preserve">      </v>
      </c>
      <c r="C60" s="12" t="str">
        <f>住所別人口集計表!H133</f>
        <v xml:space="preserve">      </v>
      </c>
      <c r="D60" s="12">
        <f t="shared" si="3"/>
        <v>0</v>
      </c>
      <c r="E60" s="12">
        <f>SUM(住所別人口集計表!N133)</f>
        <v>0</v>
      </c>
      <c r="F60" s="13" t="s">
        <v>185</v>
      </c>
      <c r="G60" s="12" t="str">
        <f>住所別人口集計表!E167</f>
        <v xml:space="preserve">      </v>
      </c>
      <c r="H60" s="12" t="str">
        <f>住所別人口集計表!H167</f>
        <v xml:space="preserve">      </v>
      </c>
      <c r="I60" s="12">
        <f t="shared" si="4"/>
        <v>0</v>
      </c>
      <c r="J60" s="12">
        <f>SUM(住所別人口集計表!N167)</f>
        <v>0</v>
      </c>
      <c r="K60" s="13" t="s">
        <v>215</v>
      </c>
      <c r="L60" s="12" t="str">
        <f>住所別人口集計表!E201</f>
        <v xml:space="preserve">      </v>
      </c>
      <c r="M60" s="12" t="str">
        <f>住所別人口集計表!H201</f>
        <v xml:space="preserve">      </v>
      </c>
      <c r="N60" s="12">
        <f t="shared" si="5"/>
        <v>0</v>
      </c>
      <c r="O60" s="12">
        <f>SUM(住所別人口集計表!N201)</f>
        <v>0</v>
      </c>
    </row>
    <row r="61" spans="1:15" s="4" customFormat="1" ht="15.95" customHeight="1" x14ac:dyDescent="0.15">
      <c r="A61" s="11" t="s">
        <v>156</v>
      </c>
      <c r="B61" s="12" t="str">
        <f>住所別人口集計表!E134</f>
        <v xml:space="preserve">      </v>
      </c>
      <c r="C61" s="12" t="str">
        <f>住所別人口集計表!H134</f>
        <v xml:space="preserve">      </v>
      </c>
      <c r="D61" s="12">
        <f t="shared" si="3"/>
        <v>0</v>
      </c>
      <c r="E61" s="12">
        <f>SUM(住所別人口集計表!N134)</f>
        <v>0</v>
      </c>
      <c r="F61" s="13" t="s">
        <v>186</v>
      </c>
      <c r="G61" s="12" t="str">
        <f>住所別人口集計表!E168</f>
        <v xml:space="preserve">      </v>
      </c>
      <c r="H61" s="12" t="str">
        <f>住所別人口集計表!H168</f>
        <v xml:space="preserve">      </v>
      </c>
      <c r="I61" s="12">
        <f t="shared" si="4"/>
        <v>0</v>
      </c>
      <c r="J61" s="12">
        <f>SUM(住所別人口集計表!N168)</f>
        <v>0</v>
      </c>
      <c r="K61" s="13" t="s">
        <v>216</v>
      </c>
      <c r="L61" s="12">
        <f>住所別人口集計表!E202</f>
        <v>1</v>
      </c>
      <c r="M61" s="12" t="str">
        <f>住所別人口集計表!H202</f>
        <v xml:space="preserve">      </v>
      </c>
      <c r="N61" s="12">
        <f t="shared" si="5"/>
        <v>1</v>
      </c>
      <c r="O61" s="12">
        <f>SUM(住所別人口集計表!N202)</f>
        <v>1</v>
      </c>
    </row>
    <row r="62" spans="1:15" s="4" customFormat="1" ht="15.95" customHeight="1" x14ac:dyDescent="0.15">
      <c r="A62" s="11" t="s">
        <v>157</v>
      </c>
      <c r="B62" s="12" t="str">
        <f>住所別人口集計表!E135</f>
        <v xml:space="preserve">      </v>
      </c>
      <c r="C62" s="12" t="str">
        <f>住所別人口集計表!H135</f>
        <v xml:space="preserve">      </v>
      </c>
      <c r="D62" s="12">
        <f t="shared" si="3"/>
        <v>0</v>
      </c>
      <c r="E62" s="12">
        <f>SUM(住所別人口集計表!N135)</f>
        <v>0</v>
      </c>
      <c r="F62" s="13" t="s">
        <v>187</v>
      </c>
      <c r="G62" s="12" t="str">
        <f>住所別人口集計表!E169</f>
        <v xml:space="preserve">      </v>
      </c>
      <c r="H62" s="12" t="str">
        <f>住所別人口集計表!H169</f>
        <v xml:space="preserve">      </v>
      </c>
      <c r="I62" s="12">
        <f t="shared" si="4"/>
        <v>0</v>
      </c>
      <c r="J62" s="12">
        <f>SUM(住所別人口集計表!N169)</f>
        <v>0</v>
      </c>
      <c r="K62" s="13" t="s">
        <v>217</v>
      </c>
      <c r="L62" s="12" t="str">
        <f>住所別人口集計表!E203</f>
        <v xml:space="preserve">      </v>
      </c>
      <c r="M62" s="12" t="str">
        <f>住所別人口集計表!H203</f>
        <v xml:space="preserve">      </v>
      </c>
      <c r="N62" s="12">
        <f t="shared" si="5"/>
        <v>0</v>
      </c>
      <c r="O62" s="12">
        <f>SUM(住所別人口集計表!N203)</f>
        <v>0</v>
      </c>
    </row>
    <row r="63" spans="1:15" s="4" customFormat="1" ht="15.95" customHeight="1" x14ac:dyDescent="0.15">
      <c r="A63" s="11" t="s">
        <v>158</v>
      </c>
      <c r="B63" s="12" t="str">
        <f>住所別人口集計表!E136</f>
        <v xml:space="preserve">      </v>
      </c>
      <c r="C63" s="12" t="str">
        <f>住所別人口集計表!H136</f>
        <v xml:space="preserve">      </v>
      </c>
      <c r="D63" s="12">
        <f t="shared" si="3"/>
        <v>0</v>
      </c>
      <c r="E63" s="12">
        <f>SUM(住所別人口集計表!N136)</f>
        <v>0</v>
      </c>
      <c r="F63" s="13" t="s">
        <v>188</v>
      </c>
      <c r="G63" s="12" t="str">
        <f>住所別人口集計表!E170</f>
        <v xml:space="preserve">      </v>
      </c>
      <c r="H63" s="12" t="str">
        <f>住所別人口集計表!H170</f>
        <v xml:space="preserve">      </v>
      </c>
      <c r="I63" s="12">
        <f t="shared" si="4"/>
        <v>0</v>
      </c>
      <c r="J63" s="12">
        <f>SUM(住所別人口集計表!N170)</f>
        <v>0</v>
      </c>
      <c r="K63" s="13" t="s">
        <v>218</v>
      </c>
      <c r="L63" s="12" t="str">
        <f>住所別人口集計表!E204</f>
        <v xml:space="preserve">      </v>
      </c>
      <c r="M63" s="12" t="str">
        <f>住所別人口集計表!H204</f>
        <v xml:space="preserve">      </v>
      </c>
      <c r="N63" s="12">
        <f t="shared" si="5"/>
        <v>0</v>
      </c>
      <c r="O63" s="12">
        <f>SUM(住所別人口集計表!N204)</f>
        <v>0</v>
      </c>
    </row>
    <row r="64" spans="1:15" s="4" customFormat="1" ht="15.95" customHeight="1" x14ac:dyDescent="0.15">
      <c r="A64" s="11" t="s">
        <v>159</v>
      </c>
      <c r="B64" s="12" t="str">
        <f>住所別人口集計表!E137</f>
        <v xml:space="preserve">      </v>
      </c>
      <c r="C64" s="12">
        <f>住所別人口集計表!H137</f>
        <v>1</v>
      </c>
      <c r="D64" s="12">
        <f t="shared" si="3"/>
        <v>1</v>
      </c>
      <c r="E64" s="12">
        <f>SUM(住所別人口集計表!N137)</f>
        <v>0</v>
      </c>
      <c r="F64" s="13" t="s">
        <v>189</v>
      </c>
      <c r="G64" s="12" t="str">
        <f>住所別人口集計表!E171</f>
        <v xml:space="preserve">      </v>
      </c>
      <c r="H64" s="12" t="str">
        <f>住所別人口集計表!H171</f>
        <v xml:space="preserve">      </v>
      </c>
      <c r="I64" s="12">
        <f t="shared" si="4"/>
        <v>0</v>
      </c>
      <c r="J64" s="12">
        <f>SUM(住所別人口集計表!N171)</f>
        <v>0</v>
      </c>
      <c r="K64" s="13" t="s">
        <v>219</v>
      </c>
      <c r="L64" s="12" t="str">
        <f>住所別人口集計表!E205</f>
        <v xml:space="preserve">      </v>
      </c>
      <c r="M64" s="12" t="str">
        <f>住所別人口集計表!H205</f>
        <v xml:space="preserve">      </v>
      </c>
      <c r="N64" s="12">
        <f t="shared" si="5"/>
        <v>0</v>
      </c>
      <c r="O64" s="12">
        <f>SUM(住所別人口集計表!N205)</f>
        <v>0</v>
      </c>
    </row>
    <row r="65" spans="1:15" s="4" customFormat="1" ht="15.95" customHeight="1" x14ac:dyDescent="0.15">
      <c r="A65" s="11" t="s">
        <v>160</v>
      </c>
      <c r="B65" s="12" t="str">
        <f>住所別人口集計表!E138</f>
        <v xml:space="preserve">      </v>
      </c>
      <c r="C65" s="12" t="str">
        <f>住所別人口集計表!H138</f>
        <v xml:space="preserve">      </v>
      </c>
      <c r="D65" s="12">
        <f t="shared" si="3"/>
        <v>0</v>
      </c>
      <c r="E65" s="12">
        <f>SUM(住所別人口集計表!N138)</f>
        <v>0</v>
      </c>
      <c r="F65" s="13" t="s">
        <v>190</v>
      </c>
      <c r="G65" s="12" t="str">
        <f>住所別人口集計表!E172</f>
        <v xml:space="preserve">      </v>
      </c>
      <c r="H65" s="12" t="str">
        <f>住所別人口集計表!H172</f>
        <v xml:space="preserve">      </v>
      </c>
      <c r="I65" s="12">
        <f t="shared" si="4"/>
        <v>0</v>
      </c>
      <c r="J65" s="12">
        <f>SUM(住所別人口集計表!N172)</f>
        <v>0</v>
      </c>
      <c r="K65" s="13" t="s">
        <v>220</v>
      </c>
      <c r="L65" s="12">
        <f>住所別人口集計表!E206</f>
        <v>1</v>
      </c>
      <c r="M65" s="12" t="str">
        <f>住所別人口集計表!H206</f>
        <v xml:space="preserve">      </v>
      </c>
      <c r="N65" s="12">
        <f t="shared" si="5"/>
        <v>1</v>
      </c>
      <c r="O65" s="12">
        <f>SUM(住所別人口集計表!N206)</f>
        <v>1</v>
      </c>
    </row>
    <row r="66" spans="1:15" s="4" customFormat="1" ht="15.95" customHeight="1" x14ac:dyDescent="0.15">
      <c r="A66" s="11" t="s">
        <v>161</v>
      </c>
      <c r="B66" s="12" t="str">
        <f>住所別人口集計表!E139</f>
        <v xml:space="preserve">      </v>
      </c>
      <c r="C66" s="12" t="str">
        <f>住所別人口集計表!H139</f>
        <v xml:space="preserve">      </v>
      </c>
      <c r="D66" s="12">
        <f t="shared" si="3"/>
        <v>0</v>
      </c>
      <c r="E66" s="12">
        <f>SUM(住所別人口集計表!N139)</f>
        <v>0</v>
      </c>
      <c r="F66" s="13" t="s">
        <v>191</v>
      </c>
      <c r="G66" s="12" t="str">
        <f>住所別人口集計表!E173</f>
        <v xml:space="preserve">      </v>
      </c>
      <c r="H66" s="12" t="str">
        <f>住所別人口集計表!H173</f>
        <v xml:space="preserve">      </v>
      </c>
      <c r="I66" s="12">
        <f t="shared" si="4"/>
        <v>0</v>
      </c>
      <c r="J66" s="12">
        <f>SUM(住所別人口集計表!N173)</f>
        <v>0</v>
      </c>
      <c r="K66" s="13" t="s">
        <v>221</v>
      </c>
      <c r="L66" s="12" t="str">
        <f>住所別人口集計表!E207</f>
        <v xml:space="preserve">      </v>
      </c>
      <c r="M66" s="12" t="str">
        <f>住所別人口集計表!H207</f>
        <v xml:space="preserve">      </v>
      </c>
      <c r="N66" s="12">
        <f t="shared" si="5"/>
        <v>0</v>
      </c>
      <c r="O66" s="12">
        <f>SUM(住所別人口集計表!N207)</f>
        <v>0</v>
      </c>
    </row>
    <row r="67" spans="1:15" s="4" customFormat="1" ht="15.95" customHeight="1" x14ac:dyDescent="0.15">
      <c r="A67" s="11" t="s">
        <v>162</v>
      </c>
      <c r="B67" s="12" t="str">
        <f>住所別人口集計表!E140</f>
        <v xml:space="preserve">      </v>
      </c>
      <c r="C67" s="12" t="str">
        <f>住所別人口集計表!H140</f>
        <v xml:space="preserve">      </v>
      </c>
      <c r="D67" s="12">
        <f t="shared" si="3"/>
        <v>0</v>
      </c>
      <c r="E67" s="12">
        <f>SUM(住所別人口集計表!N140)</f>
        <v>0</v>
      </c>
      <c r="F67" s="13" t="s">
        <v>192</v>
      </c>
      <c r="G67" s="12" t="str">
        <f>住所別人口集計表!E174</f>
        <v xml:space="preserve">      </v>
      </c>
      <c r="H67" s="12" t="str">
        <f>住所別人口集計表!H174</f>
        <v xml:space="preserve">      </v>
      </c>
      <c r="I67" s="12">
        <f t="shared" si="4"/>
        <v>0</v>
      </c>
      <c r="J67" s="12">
        <f>SUM(住所別人口集計表!N174)</f>
        <v>0</v>
      </c>
      <c r="K67" s="13" t="s">
        <v>222</v>
      </c>
      <c r="L67" s="12" t="str">
        <f>住所別人口集計表!E208</f>
        <v xml:space="preserve">      </v>
      </c>
      <c r="M67" s="12" t="str">
        <f>住所別人口集計表!H208</f>
        <v xml:space="preserve">      </v>
      </c>
      <c r="N67" s="12">
        <f t="shared" si="5"/>
        <v>0</v>
      </c>
      <c r="O67" s="12">
        <f>SUM(住所別人口集計表!N208)</f>
        <v>0</v>
      </c>
    </row>
    <row r="68" spans="1:15" s="4" customFormat="1" ht="15.95" customHeight="1" x14ac:dyDescent="0.15">
      <c r="A68" s="14" t="s">
        <v>163</v>
      </c>
      <c r="B68" s="15" t="str">
        <f>住所別人口集計表!E141</f>
        <v xml:space="preserve">      </v>
      </c>
      <c r="C68" s="15" t="str">
        <f>住所別人口集計表!H141</f>
        <v xml:space="preserve">      </v>
      </c>
      <c r="D68" s="15">
        <f t="shared" si="3"/>
        <v>0</v>
      </c>
      <c r="E68" s="15">
        <f>SUM(住所別人口集計表!N141)</f>
        <v>0</v>
      </c>
      <c r="F68" s="16" t="s">
        <v>193</v>
      </c>
      <c r="G68" s="15" t="str">
        <f>住所別人口集計表!E175</f>
        <v xml:space="preserve">      </v>
      </c>
      <c r="H68" s="15" t="str">
        <f>住所別人口集計表!H175</f>
        <v xml:space="preserve">      </v>
      </c>
      <c r="I68" s="15">
        <f t="shared" si="4"/>
        <v>0</v>
      </c>
      <c r="J68" s="15">
        <f>SUM(住所別人口集計表!N175)</f>
        <v>0</v>
      </c>
      <c r="K68" s="16" t="s">
        <v>223</v>
      </c>
      <c r="L68" s="15" t="str">
        <f>住所別人口集計表!E209</f>
        <v xml:space="preserve">      </v>
      </c>
      <c r="M68" s="15" t="str">
        <f>住所別人口集計表!H209</f>
        <v xml:space="preserve">      </v>
      </c>
      <c r="N68" s="15">
        <f t="shared" si="5"/>
        <v>0</v>
      </c>
      <c r="O68" s="15">
        <f>SUM(住所別人口集計表!N209)</f>
        <v>0</v>
      </c>
    </row>
    <row r="69" spans="1:15" ht="17.25" x14ac:dyDescent="0.15">
      <c r="A69" s="19" t="str">
        <f>A35</f>
        <v>北海道岩見沢市　　　　　　　　　　　　　</v>
      </c>
      <c r="E69" s="2" t="str">
        <f>E35</f>
        <v>住所別人口及び世帯数統計表</v>
      </c>
      <c r="F69" s="2"/>
      <c r="G69" s="2"/>
      <c r="H69" s="2"/>
      <c r="I69" s="2"/>
      <c r="J69" s="2"/>
      <c r="K69" s="4"/>
      <c r="N69" s="5"/>
      <c r="O69" s="3" t="s">
        <v>888</v>
      </c>
    </row>
    <row r="70" spans="1:15" x14ac:dyDescent="0.15">
      <c r="K70" s="17" t="str">
        <f>K36</f>
        <v xml:space="preserve">令和　２年　９月分　　　　             </v>
      </c>
      <c r="L70" s="17" t="str">
        <f>L36</f>
        <v>令和　２年１０月　２日           作成</v>
      </c>
      <c r="M70" s="18"/>
      <c r="N70" s="17"/>
      <c r="O70" s="3" t="str">
        <f>O36</f>
        <v>（外国人）</v>
      </c>
    </row>
    <row r="72" spans="1:15" s="4" customFormat="1" ht="15.95" customHeight="1" x14ac:dyDescent="0.15">
      <c r="A72" s="6" t="s">
        <v>905</v>
      </c>
      <c r="B72" s="6" t="s">
        <v>2</v>
      </c>
      <c r="C72" s="6" t="s">
        <v>3</v>
      </c>
      <c r="D72" s="6" t="s">
        <v>4</v>
      </c>
      <c r="E72" s="6" t="s">
        <v>5</v>
      </c>
      <c r="F72" s="7" t="s">
        <v>905</v>
      </c>
      <c r="G72" s="6" t="s">
        <v>2</v>
      </c>
      <c r="H72" s="6" t="s">
        <v>3</v>
      </c>
      <c r="I72" s="6" t="s">
        <v>4</v>
      </c>
      <c r="J72" s="6" t="s">
        <v>5</v>
      </c>
      <c r="K72" s="7" t="s">
        <v>905</v>
      </c>
      <c r="L72" s="6" t="s">
        <v>2</v>
      </c>
      <c r="M72" s="6" t="s">
        <v>3</v>
      </c>
      <c r="N72" s="6" t="s">
        <v>4</v>
      </c>
      <c r="O72" s="6" t="s">
        <v>5</v>
      </c>
    </row>
    <row r="73" spans="1:15" s="4" customFormat="1" ht="15.95" customHeight="1" x14ac:dyDescent="0.15">
      <c r="A73" s="8" t="s">
        <v>224</v>
      </c>
      <c r="B73" s="9" t="str">
        <f>住所別人口集計表!E210</f>
        <v xml:space="preserve">      </v>
      </c>
      <c r="C73" s="9" t="str">
        <f>住所別人口集計表!H210</f>
        <v xml:space="preserve">      </v>
      </c>
      <c r="D73" s="9">
        <f>SUM(B73:C73)</f>
        <v>0</v>
      </c>
      <c r="E73" s="9">
        <f>SUM(住所別人口集計表!N210)</f>
        <v>0</v>
      </c>
      <c r="F73" s="10" t="s">
        <v>254</v>
      </c>
      <c r="G73" s="9" t="str">
        <f>住所別人口集計表!E244</f>
        <v xml:space="preserve">      </v>
      </c>
      <c r="H73" s="9" t="str">
        <f>住所別人口集計表!H244</f>
        <v xml:space="preserve">      </v>
      </c>
      <c r="I73" s="9">
        <f>SUM(G73:H73)</f>
        <v>0</v>
      </c>
      <c r="J73" s="9">
        <f>SUM(住所別人口集計表!N244)</f>
        <v>0</v>
      </c>
      <c r="K73" s="10" t="s">
        <v>284</v>
      </c>
      <c r="L73" s="9" t="str">
        <f>住所別人口集計表!E278</f>
        <v xml:space="preserve">      </v>
      </c>
      <c r="M73" s="9" t="str">
        <f>住所別人口集計表!H278</f>
        <v xml:space="preserve">      </v>
      </c>
      <c r="N73" s="9">
        <f>SUM(L73:M73)</f>
        <v>0</v>
      </c>
      <c r="O73" s="9">
        <f>SUM(住所別人口集計表!N278)</f>
        <v>0</v>
      </c>
    </row>
    <row r="74" spans="1:15" s="4" customFormat="1" ht="15.95" customHeight="1" x14ac:dyDescent="0.15">
      <c r="A74" s="11" t="s">
        <v>225</v>
      </c>
      <c r="B74" s="12" t="str">
        <f>住所別人口集計表!E211</f>
        <v xml:space="preserve">      </v>
      </c>
      <c r="C74" s="12" t="str">
        <f>住所別人口集計表!H211</f>
        <v xml:space="preserve">      </v>
      </c>
      <c r="D74" s="12">
        <f t="shared" ref="D74:D102" si="6">SUM(B74:C74)</f>
        <v>0</v>
      </c>
      <c r="E74" s="12">
        <f>SUM(住所別人口集計表!N211)</f>
        <v>0</v>
      </c>
      <c r="F74" s="13" t="s">
        <v>255</v>
      </c>
      <c r="G74" s="12" t="str">
        <f>住所別人口集計表!E245</f>
        <v xml:space="preserve">      </v>
      </c>
      <c r="H74" s="12" t="str">
        <f>住所別人口集計表!H245</f>
        <v xml:space="preserve">      </v>
      </c>
      <c r="I74" s="12">
        <f t="shared" ref="I74:I102" si="7">SUM(G74:H74)</f>
        <v>0</v>
      </c>
      <c r="J74" s="12">
        <f>SUM(住所別人口集計表!N245)</f>
        <v>0</v>
      </c>
      <c r="K74" s="13" t="s">
        <v>285</v>
      </c>
      <c r="L74" s="12" t="str">
        <f>住所別人口集計表!E279</f>
        <v xml:space="preserve">      </v>
      </c>
      <c r="M74" s="12" t="str">
        <f>住所別人口集計表!H279</f>
        <v xml:space="preserve">      </v>
      </c>
      <c r="N74" s="12">
        <f t="shared" ref="N74:N102" si="8">SUM(L74:M74)</f>
        <v>0</v>
      </c>
      <c r="O74" s="12">
        <f>SUM(住所別人口集計表!N279)</f>
        <v>0</v>
      </c>
    </row>
    <row r="75" spans="1:15" s="4" customFormat="1" ht="15.95" customHeight="1" x14ac:dyDescent="0.15">
      <c r="A75" s="11" t="s">
        <v>226</v>
      </c>
      <c r="B75" s="12" t="str">
        <f>住所別人口集計表!E212</f>
        <v xml:space="preserve">      </v>
      </c>
      <c r="C75" s="12" t="str">
        <f>住所別人口集計表!H212</f>
        <v xml:space="preserve">      </v>
      </c>
      <c r="D75" s="12">
        <f t="shared" si="6"/>
        <v>0</v>
      </c>
      <c r="E75" s="12">
        <f>SUM(住所別人口集計表!N212)</f>
        <v>0</v>
      </c>
      <c r="F75" s="13" t="s">
        <v>256</v>
      </c>
      <c r="G75" s="12" t="str">
        <f>住所別人口集計表!E246</f>
        <v xml:space="preserve">      </v>
      </c>
      <c r="H75" s="12" t="str">
        <f>住所別人口集計表!H246</f>
        <v xml:space="preserve">      </v>
      </c>
      <c r="I75" s="12">
        <f t="shared" si="7"/>
        <v>0</v>
      </c>
      <c r="J75" s="12">
        <f>SUM(住所別人口集計表!N246)</f>
        <v>0</v>
      </c>
      <c r="K75" s="13" t="s">
        <v>286</v>
      </c>
      <c r="L75" s="12" t="str">
        <f>住所別人口集計表!E280</f>
        <v xml:space="preserve">      </v>
      </c>
      <c r="M75" s="12" t="str">
        <f>住所別人口集計表!H280</f>
        <v xml:space="preserve">      </v>
      </c>
      <c r="N75" s="12">
        <f t="shared" si="8"/>
        <v>0</v>
      </c>
      <c r="O75" s="12">
        <f>SUM(住所別人口集計表!N280)</f>
        <v>0</v>
      </c>
    </row>
    <row r="76" spans="1:15" s="4" customFormat="1" ht="15.95" customHeight="1" x14ac:dyDescent="0.15">
      <c r="A76" s="11" t="s">
        <v>227</v>
      </c>
      <c r="B76" s="12" t="str">
        <f>住所別人口集計表!E213</f>
        <v xml:space="preserve">      </v>
      </c>
      <c r="C76" s="12">
        <f>住所別人口集計表!H213</f>
        <v>1</v>
      </c>
      <c r="D76" s="12">
        <f t="shared" si="6"/>
        <v>1</v>
      </c>
      <c r="E76" s="12">
        <f>SUM(住所別人口集計表!N213)</f>
        <v>1</v>
      </c>
      <c r="F76" s="13" t="s">
        <v>257</v>
      </c>
      <c r="G76" s="12" t="str">
        <f>住所別人口集計表!E247</f>
        <v xml:space="preserve">      </v>
      </c>
      <c r="H76" s="12" t="str">
        <f>住所別人口集計表!H247</f>
        <v xml:space="preserve">      </v>
      </c>
      <c r="I76" s="12">
        <f t="shared" si="7"/>
        <v>0</v>
      </c>
      <c r="J76" s="12">
        <f>SUM(住所別人口集計表!N247)</f>
        <v>0</v>
      </c>
      <c r="K76" s="13" t="s">
        <v>287</v>
      </c>
      <c r="L76" s="12" t="str">
        <f>住所別人口集計表!E281</f>
        <v xml:space="preserve">      </v>
      </c>
      <c r="M76" s="12" t="str">
        <f>住所別人口集計表!H281</f>
        <v xml:space="preserve">      </v>
      </c>
      <c r="N76" s="12">
        <f t="shared" si="8"/>
        <v>0</v>
      </c>
      <c r="O76" s="12">
        <f>SUM(住所別人口集計表!N281)</f>
        <v>0</v>
      </c>
    </row>
    <row r="77" spans="1:15" s="4" customFormat="1" ht="15.95" customHeight="1" x14ac:dyDescent="0.15">
      <c r="A77" s="11" t="s">
        <v>228</v>
      </c>
      <c r="B77" s="12" t="str">
        <f>住所別人口集計表!E214</f>
        <v xml:space="preserve">      </v>
      </c>
      <c r="C77" s="12" t="str">
        <f>住所別人口集計表!H214</f>
        <v xml:space="preserve">      </v>
      </c>
      <c r="D77" s="12">
        <f t="shared" si="6"/>
        <v>0</v>
      </c>
      <c r="E77" s="12">
        <f>SUM(住所別人口集計表!N214)</f>
        <v>0</v>
      </c>
      <c r="F77" s="13" t="s">
        <v>258</v>
      </c>
      <c r="G77" s="12" t="str">
        <f>住所別人口集計表!E248</f>
        <v xml:space="preserve">      </v>
      </c>
      <c r="H77" s="12" t="str">
        <f>住所別人口集計表!H248</f>
        <v xml:space="preserve">      </v>
      </c>
      <c r="I77" s="12">
        <f t="shared" si="7"/>
        <v>0</v>
      </c>
      <c r="J77" s="12">
        <f>SUM(住所別人口集計表!N248)</f>
        <v>0</v>
      </c>
      <c r="K77" s="13" t="s">
        <v>288</v>
      </c>
      <c r="L77" s="12">
        <f>住所別人口集計表!E282</f>
        <v>2</v>
      </c>
      <c r="M77" s="12" t="str">
        <f>住所別人口集計表!H282</f>
        <v xml:space="preserve">      </v>
      </c>
      <c r="N77" s="12">
        <f t="shared" si="8"/>
        <v>2</v>
      </c>
      <c r="O77" s="12">
        <f>SUM(住所別人口集計表!N282)</f>
        <v>2</v>
      </c>
    </row>
    <row r="78" spans="1:15" s="4" customFormat="1" ht="15.95" customHeight="1" x14ac:dyDescent="0.15">
      <c r="A78" s="11" t="s">
        <v>229</v>
      </c>
      <c r="B78" s="12" t="str">
        <f>住所別人口集計表!E215</f>
        <v xml:space="preserve">      </v>
      </c>
      <c r="C78" s="12" t="str">
        <f>住所別人口集計表!H215</f>
        <v xml:space="preserve">      </v>
      </c>
      <c r="D78" s="12">
        <f t="shared" si="6"/>
        <v>0</v>
      </c>
      <c r="E78" s="12">
        <f>SUM(住所別人口集計表!N215)</f>
        <v>0</v>
      </c>
      <c r="F78" s="13" t="s">
        <v>259</v>
      </c>
      <c r="G78" s="12" t="str">
        <f>住所別人口集計表!E249</f>
        <v xml:space="preserve">      </v>
      </c>
      <c r="H78" s="12" t="str">
        <f>住所別人口集計表!H249</f>
        <v xml:space="preserve">      </v>
      </c>
      <c r="I78" s="12">
        <f t="shared" si="7"/>
        <v>0</v>
      </c>
      <c r="J78" s="12">
        <f>SUM(住所別人口集計表!N249)</f>
        <v>0</v>
      </c>
      <c r="K78" s="13" t="s">
        <v>289</v>
      </c>
      <c r="L78" s="12" t="str">
        <f>住所別人口集計表!E283</f>
        <v xml:space="preserve">      </v>
      </c>
      <c r="M78" s="12" t="str">
        <f>住所別人口集計表!H283</f>
        <v xml:space="preserve">      </v>
      </c>
      <c r="N78" s="12">
        <f t="shared" si="8"/>
        <v>0</v>
      </c>
      <c r="O78" s="12">
        <f>SUM(住所別人口集計表!N283)</f>
        <v>0</v>
      </c>
    </row>
    <row r="79" spans="1:15" s="4" customFormat="1" ht="15.95" customHeight="1" x14ac:dyDescent="0.15">
      <c r="A79" s="11" t="s">
        <v>230</v>
      </c>
      <c r="B79" s="12" t="str">
        <f>住所別人口集計表!E216</f>
        <v xml:space="preserve">      </v>
      </c>
      <c r="C79" s="12" t="str">
        <f>住所別人口集計表!H216</f>
        <v xml:space="preserve">      </v>
      </c>
      <c r="D79" s="12">
        <f t="shared" si="6"/>
        <v>0</v>
      </c>
      <c r="E79" s="12">
        <f>SUM(住所別人口集計表!N216)</f>
        <v>0</v>
      </c>
      <c r="F79" s="13" t="s">
        <v>260</v>
      </c>
      <c r="G79" s="12" t="str">
        <f>住所別人口集計表!E250</f>
        <v xml:space="preserve">      </v>
      </c>
      <c r="H79" s="12" t="str">
        <f>住所別人口集計表!H250</f>
        <v xml:space="preserve">      </v>
      </c>
      <c r="I79" s="12">
        <f t="shared" si="7"/>
        <v>0</v>
      </c>
      <c r="J79" s="12">
        <f>SUM(住所別人口集計表!N250)</f>
        <v>0</v>
      </c>
      <c r="K79" s="13" t="s">
        <v>290</v>
      </c>
      <c r="L79" s="12" t="str">
        <f>住所別人口集計表!E284</f>
        <v xml:space="preserve">      </v>
      </c>
      <c r="M79" s="12" t="str">
        <f>住所別人口集計表!H284</f>
        <v xml:space="preserve">      </v>
      </c>
      <c r="N79" s="12">
        <f t="shared" si="8"/>
        <v>0</v>
      </c>
      <c r="O79" s="12">
        <f>SUM(住所別人口集計表!N284)</f>
        <v>0</v>
      </c>
    </row>
    <row r="80" spans="1:15" s="4" customFormat="1" ht="15.95" customHeight="1" x14ac:dyDescent="0.15">
      <c r="A80" s="11" t="s">
        <v>231</v>
      </c>
      <c r="B80" s="12">
        <f>住所別人口集計表!E217</f>
        <v>1</v>
      </c>
      <c r="C80" s="12">
        <f>住所別人口集計表!H217</f>
        <v>1</v>
      </c>
      <c r="D80" s="12">
        <f t="shared" si="6"/>
        <v>2</v>
      </c>
      <c r="E80" s="12">
        <f>SUM(住所別人口集計表!N217)</f>
        <v>1</v>
      </c>
      <c r="F80" s="13" t="s">
        <v>261</v>
      </c>
      <c r="G80" s="12" t="str">
        <f>住所別人口集計表!E251</f>
        <v xml:space="preserve">      </v>
      </c>
      <c r="H80" s="12" t="str">
        <f>住所別人口集計表!H251</f>
        <v xml:space="preserve">      </v>
      </c>
      <c r="I80" s="12">
        <f t="shared" si="7"/>
        <v>0</v>
      </c>
      <c r="J80" s="12">
        <f>SUM(住所別人口集計表!N251)</f>
        <v>0</v>
      </c>
      <c r="K80" s="13" t="s">
        <v>291</v>
      </c>
      <c r="L80" s="12" t="str">
        <f>住所別人口集計表!E285</f>
        <v xml:space="preserve">      </v>
      </c>
      <c r="M80" s="12" t="str">
        <f>住所別人口集計表!H285</f>
        <v xml:space="preserve">      </v>
      </c>
      <c r="N80" s="12">
        <f t="shared" si="8"/>
        <v>0</v>
      </c>
      <c r="O80" s="12">
        <f>SUM(住所別人口集計表!N285)</f>
        <v>0</v>
      </c>
    </row>
    <row r="81" spans="1:15" s="4" customFormat="1" ht="15.95" customHeight="1" x14ac:dyDescent="0.15">
      <c r="A81" s="11" t="s">
        <v>232</v>
      </c>
      <c r="B81" s="12" t="str">
        <f>住所別人口集計表!E218</f>
        <v xml:space="preserve">      </v>
      </c>
      <c r="C81" s="12" t="str">
        <f>住所別人口集計表!H218</f>
        <v xml:space="preserve">      </v>
      </c>
      <c r="D81" s="12">
        <f t="shared" si="6"/>
        <v>0</v>
      </c>
      <c r="E81" s="12">
        <f>SUM(住所別人口集計表!N218)</f>
        <v>0</v>
      </c>
      <c r="F81" s="13" t="s">
        <v>262</v>
      </c>
      <c r="G81" s="12" t="str">
        <f>住所別人口集計表!E252</f>
        <v xml:space="preserve">      </v>
      </c>
      <c r="H81" s="12" t="str">
        <f>住所別人口集計表!H252</f>
        <v xml:space="preserve">      </v>
      </c>
      <c r="I81" s="12">
        <f t="shared" si="7"/>
        <v>0</v>
      </c>
      <c r="J81" s="12">
        <f>SUM(住所別人口集計表!N252)</f>
        <v>0</v>
      </c>
      <c r="K81" s="13" t="s">
        <v>292</v>
      </c>
      <c r="L81" s="12" t="str">
        <f>住所別人口集計表!E286</f>
        <v xml:space="preserve">      </v>
      </c>
      <c r="M81" s="12" t="str">
        <f>住所別人口集計表!H286</f>
        <v xml:space="preserve">      </v>
      </c>
      <c r="N81" s="12">
        <f t="shared" si="8"/>
        <v>0</v>
      </c>
      <c r="O81" s="12">
        <f>SUM(住所別人口集計表!N286)</f>
        <v>0</v>
      </c>
    </row>
    <row r="82" spans="1:15" s="4" customFormat="1" ht="15.95" customHeight="1" x14ac:dyDescent="0.15">
      <c r="A82" s="11" t="s">
        <v>233</v>
      </c>
      <c r="B82" s="12">
        <f>住所別人口集計表!E219</f>
        <v>1</v>
      </c>
      <c r="C82" s="12" t="str">
        <f>住所別人口集計表!H219</f>
        <v xml:space="preserve">      </v>
      </c>
      <c r="D82" s="12">
        <f t="shared" si="6"/>
        <v>1</v>
      </c>
      <c r="E82" s="12">
        <f>SUM(住所別人口集計表!N219)</f>
        <v>1</v>
      </c>
      <c r="F82" s="13" t="s">
        <v>263</v>
      </c>
      <c r="G82" s="12" t="str">
        <f>住所別人口集計表!E253</f>
        <v xml:space="preserve">      </v>
      </c>
      <c r="H82" s="12" t="str">
        <f>住所別人口集計表!H253</f>
        <v xml:space="preserve">      </v>
      </c>
      <c r="I82" s="12">
        <f t="shared" si="7"/>
        <v>0</v>
      </c>
      <c r="J82" s="12">
        <f>SUM(住所別人口集計表!N253)</f>
        <v>0</v>
      </c>
      <c r="K82" s="13" t="s">
        <v>293</v>
      </c>
      <c r="L82" s="12" t="str">
        <f>住所別人口集計表!E287</f>
        <v xml:space="preserve">      </v>
      </c>
      <c r="M82" s="12" t="str">
        <f>住所別人口集計表!H287</f>
        <v xml:space="preserve">      </v>
      </c>
      <c r="N82" s="12">
        <f t="shared" si="8"/>
        <v>0</v>
      </c>
      <c r="O82" s="12">
        <f>SUM(住所別人口集計表!N287)</f>
        <v>0</v>
      </c>
    </row>
    <row r="83" spans="1:15" s="4" customFormat="1" ht="15.95" customHeight="1" x14ac:dyDescent="0.15">
      <c r="A83" s="11" t="s">
        <v>234</v>
      </c>
      <c r="B83" s="12" t="str">
        <f>住所別人口集計表!E220</f>
        <v xml:space="preserve">      </v>
      </c>
      <c r="C83" s="12" t="str">
        <f>住所別人口集計表!H220</f>
        <v xml:space="preserve">      </v>
      </c>
      <c r="D83" s="12">
        <f t="shared" si="6"/>
        <v>0</v>
      </c>
      <c r="E83" s="12">
        <f>SUM(住所別人口集計表!N220)</f>
        <v>0</v>
      </c>
      <c r="F83" s="13" t="s">
        <v>264</v>
      </c>
      <c r="G83" s="12" t="str">
        <f>住所別人口集計表!E254</f>
        <v xml:space="preserve">      </v>
      </c>
      <c r="H83" s="12" t="str">
        <f>住所別人口集計表!H254</f>
        <v xml:space="preserve">      </v>
      </c>
      <c r="I83" s="12">
        <f t="shared" si="7"/>
        <v>0</v>
      </c>
      <c r="J83" s="12">
        <f>SUM(住所別人口集計表!N254)</f>
        <v>0</v>
      </c>
      <c r="K83" s="13" t="s">
        <v>294</v>
      </c>
      <c r="L83" s="12" t="str">
        <f>住所別人口集計表!E288</f>
        <v xml:space="preserve">      </v>
      </c>
      <c r="M83" s="12" t="str">
        <f>住所別人口集計表!H288</f>
        <v xml:space="preserve">      </v>
      </c>
      <c r="N83" s="12">
        <f t="shared" si="8"/>
        <v>0</v>
      </c>
      <c r="O83" s="12">
        <f>SUM(住所別人口集計表!N288)</f>
        <v>0</v>
      </c>
    </row>
    <row r="84" spans="1:15" s="4" customFormat="1" ht="15.95" customHeight="1" x14ac:dyDescent="0.15">
      <c r="A84" s="11" t="s">
        <v>235</v>
      </c>
      <c r="B84" s="12" t="str">
        <f>住所別人口集計表!E221</f>
        <v xml:space="preserve">      </v>
      </c>
      <c r="C84" s="12" t="str">
        <f>住所別人口集計表!H221</f>
        <v xml:space="preserve">      </v>
      </c>
      <c r="D84" s="12">
        <f t="shared" si="6"/>
        <v>0</v>
      </c>
      <c r="E84" s="12">
        <f>SUM(住所別人口集計表!N221)</f>
        <v>0</v>
      </c>
      <c r="F84" s="13" t="s">
        <v>265</v>
      </c>
      <c r="G84" s="12" t="str">
        <f>住所別人口集計表!E255</f>
        <v xml:space="preserve">      </v>
      </c>
      <c r="H84" s="12" t="str">
        <f>住所別人口集計表!H255</f>
        <v xml:space="preserve">      </v>
      </c>
      <c r="I84" s="12">
        <f t="shared" si="7"/>
        <v>0</v>
      </c>
      <c r="J84" s="12">
        <f>SUM(住所別人口集計表!N255)</f>
        <v>0</v>
      </c>
      <c r="K84" s="13" t="s">
        <v>295</v>
      </c>
      <c r="L84" s="12" t="str">
        <f>住所別人口集計表!E293</f>
        <v xml:space="preserve">      </v>
      </c>
      <c r="M84" s="12" t="str">
        <f>住所別人口集計表!H293</f>
        <v xml:space="preserve">      </v>
      </c>
      <c r="N84" s="12">
        <f t="shared" si="8"/>
        <v>0</v>
      </c>
      <c r="O84" s="12">
        <f>SUM(住所別人口集計表!N293)</f>
        <v>0</v>
      </c>
    </row>
    <row r="85" spans="1:15" s="4" customFormat="1" ht="15.95" customHeight="1" x14ac:dyDescent="0.15">
      <c r="A85" s="11" t="s">
        <v>236</v>
      </c>
      <c r="B85" s="12" t="str">
        <f>住所別人口集計表!E222</f>
        <v xml:space="preserve">      </v>
      </c>
      <c r="C85" s="12" t="str">
        <f>住所別人口集計表!H222</f>
        <v xml:space="preserve">      </v>
      </c>
      <c r="D85" s="12">
        <f t="shared" si="6"/>
        <v>0</v>
      </c>
      <c r="E85" s="12">
        <f>SUM(住所別人口集計表!N222)</f>
        <v>0</v>
      </c>
      <c r="F85" s="13" t="s">
        <v>266</v>
      </c>
      <c r="G85" s="12" t="str">
        <f>住所別人口集計表!E256</f>
        <v xml:space="preserve">      </v>
      </c>
      <c r="H85" s="12" t="str">
        <f>住所別人口集計表!H256</f>
        <v xml:space="preserve">      </v>
      </c>
      <c r="I85" s="12">
        <f t="shared" si="7"/>
        <v>0</v>
      </c>
      <c r="J85" s="12">
        <f>SUM(住所別人口集計表!N256)</f>
        <v>0</v>
      </c>
      <c r="K85" s="13" t="s">
        <v>296</v>
      </c>
      <c r="L85" s="12" t="str">
        <f>住所別人口集計表!E294</f>
        <v xml:space="preserve">      </v>
      </c>
      <c r="M85" s="12" t="str">
        <f>住所別人口集計表!H294</f>
        <v xml:space="preserve">      </v>
      </c>
      <c r="N85" s="12">
        <f t="shared" si="8"/>
        <v>0</v>
      </c>
      <c r="O85" s="12">
        <f>SUM(住所別人口集計表!N294)</f>
        <v>0</v>
      </c>
    </row>
    <row r="86" spans="1:15" s="4" customFormat="1" ht="15.95" customHeight="1" x14ac:dyDescent="0.15">
      <c r="A86" s="11" t="s">
        <v>237</v>
      </c>
      <c r="B86" s="12" t="str">
        <f>住所別人口集計表!E223</f>
        <v xml:space="preserve">      </v>
      </c>
      <c r="C86" s="12" t="str">
        <f>住所別人口集計表!H223</f>
        <v xml:space="preserve">      </v>
      </c>
      <c r="D86" s="12">
        <f t="shared" si="6"/>
        <v>0</v>
      </c>
      <c r="E86" s="12">
        <f>SUM(住所別人口集計表!N223)</f>
        <v>0</v>
      </c>
      <c r="F86" s="13" t="s">
        <v>267</v>
      </c>
      <c r="G86" s="12" t="str">
        <f>住所別人口集計表!E261</f>
        <v xml:space="preserve">      </v>
      </c>
      <c r="H86" s="12" t="str">
        <f>住所別人口集計表!H261</f>
        <v xml:space="preserve">      </v>
      </c>
      <c r="I86" s="12">
        <f t="shared" si="7"/>
        <v>0</v>
      </c>
      <c r="J86" s="12">
        <f>SUM(住所別人口集計表!N261)</f>
        <v>0</v>
      </c>
      <c r="K86" s="13" t="s">
        <v>297</v>
      </c>
      <c r="L86" s="12" t="str">
        <f>住所別人口集計表!E295</f>
        <v xml:space="preserve">      </v>
      </c>
      <c r="M86" s="12" t="str">
        <f>住所別人口集計表!H295</f>
        <v xml:space="preserve">      </v>
      </c>
      <c r="N86" s="12">
        <f t="shared" si="8"/>
        <v>0</v>
      </c>
      <c r="O86" s="12">
        <f>SUM(住所別人口集計表!N295)</f>
        <v>0</v>
      </c>
    </row>
    <row r="87" spans="1:15" s="4" customFormat="1" ht="15.95" customHeight="1" x14ac:dyDescent="0.15">
      <c r="A87" s="11" t="s">
        <v>238</v>
      </c>
      <c r="B87" s="12" t="str">
        <f>住所別人口集計表!E224</f>
        <v xml:space="preserve">      </v>
      </c>
      <c r="C87" s="12">
        <f>住所別人口集計表!H224</f>
        <v>2</v>
      </c>
      <c r="D87" s="12">
        <f t="shared" si="6"/>
        <v>2</v>
      </c>
      <c r="E87" s="12">
        <f>SUM(住所別人口集計表!N224)</f>
        <v>2</v>
      </c>
      <c r="F87" s="13" t="s">
        <v>268</v>
      </c>
      <c r="G87" s="12" t="str">
        <f>住所別人口集計表!E262</f>
        <v xml:space="preserve">      </v>
      </c>
      <c r="H87" s="12" t="str">
        <f>住所別人口集計表!H262</f>
        <v xml:space="preserve">      </v>
      </c>
      <c r="I87" s="12">
        <f t="shared" si="7"/>
        <v>0</v>
      </c>
      <c r="J87" s="12">
        <f>SUM(住所別人口集計表!N262)</f>
        <v>0</v>
      </c>
      <c r="K87" s="13" t="s">
        <v>298</v>
      </c>
      <c r="L87" s="12" t="str">
        <f>住所別人口集計表!E296</f>
        <v xml:space="preserve">      </v>
      </c>
      <c r="M87" s="12" t="str">
        <f>住所別人口集計表!H296</f>
        <v xml:space="preserve">      </v>
      </c>
      <c r="N87" s="12">
        <f t="shared" si="8"/>
        <v>0</v>
      </c>
      <c r="O87" s="12">
        <f>SUM(住所別人口集計表!N296)</f>
        <v>0</v>
      </c>
    </row>
    <row r="88" spans="1:15" s="4" customFormat="1" ht="15.95" customHeight="1" x14ac:dyDescent="0.15">
      <c r="A88" s="11" t="s">
        <v>239</v>
      </c>
      <c r="B88" s="12" t="str">
        <f>住所別人口集計表!E229</f>
        <v xml:space="preserve">      </v>
      </c>
      <c r="C88" s="12" t="str">
        <f>住所別人口集計表!H229</f>
        <v xml:space="preserve">      </v>
      </c>
      <c r="D88" s="12">
        <f t="shared" si="6"/>
        <v>0</v>
      </c>
      <c r="E88" s="12">
        <f>SUM(住所別人口集計表!N229)</f>
        <v>0</v>
      </c>
      <c r="F88" s="13" t="s">
        <v>269</v>
      </c>
      <c r="G88" s="12" t="str">
        <f>住所別人口集計表!E263</f>
        <v xml:space="preserve">      </v>
      </c>
      <c r="H88" s="12" t="str">
        <f>住所別人口集計表!H263</f>
        <v xml:space="preserve">      </v>
      </c>
      <c r="I88" s="12">
        <f t="shared" si="7"/>
        <v>0</v>
      </c>
      <c r="J88" s="12">
        <f>SUM(住所別人口集計表!N263)</f>
        <v>0</v>
      </c>
      <c r="K88" s="13" t="s">
        <v>299</v>
      </c>
      <c r="L88" s="12" t="str">
        <f>住所別人口集計表!E297</f>
        <v xml:space="preserve">      </v>
      </c>
      <c r="M88" s="12" t="str">
        <f>住所別人口集計表!H297</f>
        <v xml:space="preserve">      </v>
      </c>
      <c r="N88" s="12">
        <f t="shared" si="8"/>
        <v>0</v>
      </c>
      <c r="O88" s="12">
        <f>SUM(住所別人口集計表!N297)</f>
        <v>0</v>
      </c>
    </row>
    <row r="89" spans="1:15" s="4" customFormat="1" ht="15.95" customHeight="1" x14ac:dyDescent="0.15">
      <c r="A89" s="11" t="s">
        <v>240</v>
      </c>
      <c r="B89" s="12" t="str">
        <f>住所別人口集計表!E230</f>
        <v xml:space="preserve">      </v>
      </c>
      <c r="C89" s="12">
        <f>住所別人口集計表!H230</f>
        <v>1</v>
      </c>
      <c r="D89" s="12">
        <f t="shared" si="6"/>
        <v>1</v>
      </c>
      <c r="E89" s="12">
        <f>SUM(住所別人口集計表!N230)</f>
        <v>1</v>
      </c>
      <c r="F89" s="13" t="s">
        <v>270</v>
      </c>
      <c r="G89" s="12">
        <f>住所別人口集計表!E264</f>
        <v>1</v>
      </c>
      <c r="H89" s="12" t="str">
        <f>住所別人口集計表!H264</f>
        <v xml:space="preserve">      </v>
      </c>
      <c r="I89" s="12">
        <f t="shared" si="7"/>
        <v>1</v>
      </c>
      <c r="J89" s="12">
        <f>SUM(住所別人口集計表!N264)</f>
        <v>0</v>
      </c>
      <c r="K89" s="13" t="s">
        <v>300</v>
      </c>
      <c r="L89" s="12" t="str">
        <f>住所別人口集計表!E298</f>
        <v xml:space="preserve">      </v>
      </c>
      <c r="M89" s="12" t="str">
        <f>住所別人口集計表!H298</f>
        <v xml:space="preserve">      </v>
      </c>
      <c r="N89" s="12">
        <f t="shared" si="8"/>
        <v>0</v>
      </c>
      <c r="O89" s="12">
        <f>SUM(住所別人口集計表!N298)</f>
        <v>0</v>
      </c>
    </row>
    <row r="90" spans="1:15" s="4" customFormat="1" ht="15.95" customHeight="1" x14ac:dyDescent="0.15">
      <c r="A90" s="11" t="s">
        <v>241</v>
      </c>
      <c r="B90" s="12" t="str">
        <f>住所別人口集計表!E231</f>
        <v xml:space="preserve">      </v>
      </c>
      <c r="C90" s="12" t="str">
        <f>住所別人口集計表!H231</f>
        <v xml:space="preserve">      </v>
      </c>
      <c r="D90" s="12">
        <f t="shared" si="6"/>
        <v>0</v>
      </c>
      <c r="E90" s="12">
        <f>SUM(住所別人口集計表!N231)</f>
        <v>0</v>
      </c>
      <c r="F90" s="13" t="s">
        <v>271</v>
      </c>
      <c r="G90" s="12" t="str">
        <f>住所別人口集計表!E265</f>
        <v xml:space="preserve">      </v>
      </c>
      <c r="H90" s="12" t="str">
        <f>住所別人口集計表!H265</f>
        <v xml:space="preserve">      </v>
      </c>
      <c r="I90" s="12">
        <f t="shared" si="7"/>
        <v>0</v>
      </c>
      <c r="J90" s="12">
        <f>SUM(住所別人口集計表!N265)</f>
        <v>0</v>
      </c>
      <c r="K90" s="13" t="s">
        <v>301</v>
      </c>
      <c r="L90" s="12" t="str">
        <f>住所別人口集計表!E299</f>
        <v xml:space="preserve">      </v>
      </c>
      <c r="M90" s="12" t="str">
        <f>住所別人口集計表!H299</f>
        <v xml:space="preserve">      </v>
      </c>
      <c r="N90" s="12">
        <f t="shared" si="8"/>
        <v>0</v>
      </c>
      <c r="O90" s="12">
        <f>SUM(住所別人口集計表!N299)</f>
        <v>0</v>
      </c>
    </row>
    <row r="91" spans="1:15" s="4" customFormat="1" ht="15.95" customHeight="1" x14ac:dyDescent="0.15">
      <c r="A91" s="11" t="s">
        <v>242</v>
      </c>
      <c r="B91" s="12" t="str">
        <f>住所別人口集計表!E232</f>
        <v xml:space="preserve">      </v>
      </c>
      <c r="C91" s="12" t="str">
        <f>住所別人口集計表!H232</f>
        <v xml:space="preserve">      </v>
      </c>
      <c r="D91" s="12">
        <f t="shared" si="6"/>
        <v>0</v>
      </c>
      <c r="E91" s="12">
        <f>SUM(住所別人口集計表!N232)</f>
        <v>0</v>
      </c>
      <c r="F91" s="13" t="s">
        <v>272</v>
      </c>
      <c r="G91" s="12" t="str">
        <f>住所別人口集計表!E266</f>
        <v xml:space="preserve">      </v>
      </c>
      <c r="H91" s="12" t="str">
        <f>住所別人口集計表!H266</f>
        <v xml:space="preserve">      </v>
      </c>
      <c r="I91" s="12">
        <f t="shared" si="7"/>
        <v>0</v>
      </c>
      <c r="J91" s="12">
        <f>SUM(住所別人口集計表!N266)</f>
        <v>0</v>
      </c>
      <c r="K91" s="13" t="s">
        <v>302</v>
      </c>
      <c r="L91" s="12" t="str">
        <f>住所別人口集計表!E300</f>
        <v xml:space="preserve">      </v>
      </c>
      <c r="M91" s="12" t="str">
        <f>住所別人口集計表!H300</f>
        <v xml:space="preserve">      </v>
      </c>
      <c r="N91" s="12">
        <f t="shared" si="8"/>
        <v>0</v>
      </c>
      <c r="O91" s="12">
        <f>SUM(住所別人口集計表!N300)</f>
        <v>0</v>
      </c>
    </row>
    <row r="92" spans="1:15" s="4" customFormat="1" ht="15.95" customHeight="1" x14ac:dyDescent="0.15">
      <c r="A92" s="11" t="s">
        <v>243</v>
      </c>
      <c r="B92" s="12">
        <f>住所別人口集計表!E233</f>
        <v>2</v>
      </c>
      <c r="C92" s="12" t="str">
        <f>住所別人口集計表!H233</f>
        <v xml:space="preserve">      </v>
      </c>
      <c r="D92" s="12">
        <f t="shared" si="6"/>
        <v>2</v>
      </c>
      <c r="E92" s="12">
        <f>SUM(住所別人口集計表!N233)</f>
        <v>2</v>
      </c>
      <c r="F92" s="13" t="s">
        <v>273</v>
      </c>
      <c r="G92" s="12" t="str">
        <f>住所別人口集計表!E267</f>
        <v xml:space="preserve">      </v>
      </c>
      <c r="H92" s="12" t="str">
        <f>住所別人口集計表!H267</f>
        <v xml:space="preserve">      </v>
      </c>
      <c r="I92" s="12">
        <f t="shared" si="7"/>
        <v>0</v>
      </c>
      <c r="J92" s="12">
        <f>SUM(住所別人口集計表!N267)</f>
        <v>0</v>
      </c>
      <c r="K92" s="13" t="s">
        <v>303</v>
      </c>
      <c r="L92" s="12" t="str">
        <f>住所別人口集計表!E301</f>
        <v xml:space="preserve">      </v>
      </c>
      <c r="M92" s="12">
        <f>住所別人口集計表!H301</f>
        <v>1</v>
      </c>
      <c r="N92" s="12">
        <f t="shared" si="8"/>
        <v>1</v>
      </c>
      <c r="O92" s="12">
        <f>SUM(住所別人口集計表!N301)</f>
        <v>0</v>
      </c>
    </row>
    <row r="93" spans="1:15" s="4" customFormat="1" ht="15.95" customHeight="1" x14ac:dyDescent="0.15">
      <c r="A93" s="11" t="s">
        <v>244</v>
      </c>
      <c r="B93" s="12" t="str">
        <f>住所別人口集計表!E234</f>
        <v xml:space="preserve">      </v>
      </c>
      <c r="C93" s="12" t="str">
        <f>住所別人口集計表!H234</f>
        <v xml:space="preserve">      </v>
      </c>
      <c r="D93" s="12">
        <f t="shared" si="6"/>
        <v>0</v>
      </c>
      <c r="E93" s="12">
        <f>SUM(住所別人口集計表!N234)</f>
        <v>0</v>
      </c>
      <c r="F93" s="13" t="s">
        <v>274</v>
      </c>
      <c r="G93" s="12" t="str">
        <f>住所別人口集計表!E268</f>
        <v xml:space="preserve">      </v>
      </c>
      <c r="H93" s="12" t="str">
        <f>住所別人口集計表!H268</f>
        <v xml:space="preserve">      </v>
      </c>
      <c r="I93" s="12">
        <f t="shared" si="7"/>
        <v>0</v>
      </c>
      <c r="J93" s="12">
        <f>SUM(住所別人口集計表!N268)</f>
        <v>0</v>
      </c>
      <c r="K93" s="13" t="s">
        <v>304</v>
      </c>
      <c r="L93" s="12" t="str">
        <f>住所別人口集計表!E302</f>
        <v xml:space="preserve">      </v>
      </c>
      <c r="M93" s="12" t="str">
        <f>住所別人口集計表!H302</f>
        <v xml:space="preserve">      </v>
      </c>
      <c r="N93" s="12">
        <f t="shared" si="8"/>
        <v>0</v>
      </c>
      <c r="O93" s="12">
        <f>SUM(住所別人口集計表!N302)</f>
        <v>0</v>
      </c>
    </row>
    <row r="94" spans="1:15" s="4" customFormat="1" ht="15.95" customHeight="1" x14ac:dyDescent="0.15">
      <c r="A94" s="11" t="s">
        <v>245</v>
      </c>
      <c r="B94" s="12" t="str">
        <f>住所別人口集計表!E235</f>
        <v xml:space="preserve">      </v>
      </c>
      <c r="C94" s="12" t="str">
        <f>住所別人口集計表!H235</f>
        <v xml:space="preserve">      </v>
      </c>
      <c r="D94" s="12">
        <f t="shared" si="6"/>
        <v>0</v>
      </c>
      <c r="E94" s="12">
        <f>SUM(住所別人口集計表!N235)</f>
        <v>0</v>
      </c>
      <c r="F94" s="13" t="s">
        <v>275</v>
      </c>
      <c r="G94" s="12" t="str">
        <f>住所別人口集計表!E269</f>
        <v xml:space="preserve">      </v>
      </c>
      <c r="H94" s="12" t="str">
        <f>住所別人口集計表!H269</f>
        <v xml:space="preserve">      </v>
      </c>
      <c r="I94" s="12">
        <f t="shared" si="7"/>
        <v>0</v>
      </c>
      <c r="J94" s="12">
        <f>SUM(住所別人口集計表!N269)</f>
        <v>0</v>
      </c>
      <c r="K94" s="13" t="s">
        <v>305</v>
      </c>
      <c r="L94" s="12" t="str">
        <f>住所別人口集計表!E303</f>
        <v xml:space="preserve">      </v>
      </c>
      <c r="M94" s="12" t="str">
        <f>住所別人口集計表!H303</f>
        <v xml:space="preserve">      </v>
      </c>
      <c r="N94" s="12">
        <f t="shared" si="8"/>
        <v>0</v>
      </c>
      <c r="O94" s="12">
        <f>SUM(住所別人口集計表!N303)</f>
        <v>0</v>
      </c>
    </row>
    <row r="95" spans="1:15" s="4" customFormat="1" ht="15.95" customHeight="1" x14ac:dyDescent="0.15">
      <c r="A95" s="11" t="s">
        <v>246</v>
      </c>
      <c r="B95" s="12" t="str">
        <f>住所別人口集計表!E236</f>
        <v xml:space="preserve">      </v>
      </c>
      <c r="C95" s="12" t="str">
        <f>住所別人口集計表!H236</f>
        <v xml:space="preserve">      </v>
      </c>
      <c r="D95" s="12">
        <f t="shared" si="6"/>
        <v>0</v>
      </c>
      <c r="E95" s="12">
        <f>SUM(住所別人口集計表!N236)</f>
        <v>0</v>
      </c>
      <c r="F95" s="13" t="s">
        <v>276</v>
      </c>
      <c r="G95" s="12" t="str">
        <f>住所別人口集計表!E270</f>
        <v xml:space="preserve">      </v>
      </c>
      <c r="H95" s="12" t="str">
        <f>住所別人口集計表!H270</f>
        <v xml:space="preserve">      </v>
      </c>
      <c r="I95" s="12">
        <f t="shared" si="7"/>
        <v>0</v>
      </c>
      <c r="J95" s="12">
        <f>SUM(住所別人口集計表!N270)</f>
        <v>0</v>
      </c>
      <c r="K95" s="13" t="s">
        <v>306</v>
      </c>
      <c r="L95" s="12" t="str">
        <f>住所別人口集計表!E304</f>
        <v xml:space="preserve">      </v>
      </c>
      <c r="M95" s="12" t="str">
        <f>住所別人口集計表!H304</f>
        <v xml:space="preserve">      </v>
      </c>
      <c r="N95" s="12">
        <f t="shared" si="8"/>
        <v>0</v>
      </c>
      <c r="O95" s="12">
        <f>SUM(住所別人口集計表!N304)</f>
        <v>0</v>
      </c>
    </row>
    <row r="96" spans="1:15" s="4" customFormat="1" ht="15.95" customHeight="1" x14ac:dyDescent="0.15">
      <c r="A96" s="11" t="s">
        <v>247</v>
      </c>
      <c r="B96" s="12" t="str">
        <f>住所別人口集計表!E237</f>
        <v xml:space="preserve">      </v>
      </c>
      <c r="C96" s="12" t="str">
        <f>住所別人口集計表!H237</f>
        <v xml:space="preserve">      </v>
      </c>
      <c r="D96" s="12">
        <f t="shared" si="6"/>
        <v>0</v>
      </c>
      <c r="E96" s="12">
        <f>SUM(住所別人口集計表!N237)</f>
        <v>0</v>
      </c>
      <c r="F96" s="13" t="s">
        <v>277</v>
      </c>
      <c r="G96" s="12" t="str">
        <f>住所別人口集計表!E271</f>
        <v xml:space="preserve">      </v>
      </c>
      <c r="H96" s="12" t="str">
        <f>住所別人口集計表!H271</f>
        <v xml:space="preserve">      </v>
      </c>
      <c r="I96" s="12">
        <f t="shared" si="7"/>
        <v>0</v>
      </c>
      <c r="J96" s="12">
        <f>SUM(住所別人口集計表!N271)</f>
        <v>0</v>
      </c>
      <c r="K96" s="13" t="s">
        <v>307</v>
      </c>
      <c r="L96" s="12" t="str">
        <f>住所別人口集計表!E305</f>
        <v xml:space="preserve">      </v>
      </c>
      <c r="M96" s="12" t="str">
        <f>住所別人口集計表!H305</f>
        <v xml:space="preserve">      </v>
      </c>
      <c r="N96" s="12">
        <f t="shared" si="8"/>
        <v>0</v>
      </c>
      <c r="O96" s="12">
        <f>SUM(住所別人口集計表!N305)</f>
        <v>0</v>
      </c>
    </row>
    <row r="97" spans="1:15" s="4" customFormat="1" ht="15.95" customHeight="1" x14ac:dyDescent="0.15">
      <c r="A97" s="11" t="s">
        <v>248</v>
      </c>
      <c r="B97" s="12" t="str">
        <f>住所別人口集計表!E238</f>
        <v xml:space="preserve">      </v>
      </c>
      <c r="C97" s="12" t="str">
        <f>住所別人口集計表!H238</f>
        <v xml:space="preserve">      </v>
      </c>
      <c r="D97" s="12">
        <f t="shared" si="6"/>
        <v>0</v>
      </c>
      <c r="E97" s="12">
        <f>SUM(住所別人口集計表!N238)</f>
        <v>0</v>
      </c>
      <c r="F97" s="13" t="s">
        <v>278</v>
      </c>
      <c r="G97" s="12" t="str">
        <f>住所別人口集計表!E272</f>
        <v xml:space="preserve">      </v>
      </c>
      <c r="H97" s="12" t="str">
        <f>住所別人口集計表!H272</f>
        <v xml:space="preserve">      </v>
      </c>
      <c r="I97" s="12">
        <f t="shared" si="7"/>
        <v>0</v>
      </c>
      <c r="J97" s="12">
        <f>SUM(住所別人口集計表!N272)</f>
        <v>0</v>
      </c>
      <c r="K97" s="13" t="s">
        <v>308</v>
      </c>
      <c r="L97" s="12" t="str">
        <f>住所別人口集計表!E306</f>
        <v xml:space="preserve">      </v>
      </c>
      <c r="M97" s="12" t="str">
        <f>住所別人口集計表!H306</f>
        <v xml:space="preserve">      </v>
      </c>
      <c r="N97" s="12">
        <f t="shared" si="8"/>
        <v>0</v>
      </c>
      <c r="O97" s="12">
        <f>SUM(住所別人口集計表!N306)</f>
        <v>0</v>
      </c>
    </row>
    <row r="98" spans="1:15" s="4" customFormat="1" ht="15.95" customHeight="1" x14ac:dyDescent="0.15">
      <c r="A98" s="11" t="s">
        <v>249</v>
      </c>
      <c r="B98" s="12" t="str">
        <f>住所別人口集計表!E239</f>
        <v xml:space="preserve">      </v>
      </c>
      <c r="C98" s="12" t="str">
        <f>住所別人口集計表!H239</f>
        <v xml:space="preserve">      </v>
      </c>
      <c r="D98" s="12">
        <f t="shared" si="6"/>
        <v>0</v>
      </c>
      <c r="E98" s="12">
        <f>SUM(住所別人口集計表!N239)</f>
        <v>0</v>
      </c>
      <c r="F98" s="13" t="s">
        <v>279</v>
      </c>
      <c r="G98" s="12" t="str">
        <f>住所別人口集計表!E273</f>
        <v xml:space="preserve">      </v>
      </c>
      <c r="H98" s="12" t="str">
        <f>住所別人口集計表!H273</f>
        <v xml:space="preserve">      </v>
      </c>
      <c r="I98" s="12">
        <f t="shared" si="7"/>
        <v>0</v>
      </c>
      <c r="J98" s="12">
        <f>SUM(住所別人口集計表!N273)</f>
        <v>0</v>
      </c>
      <c r="K98" s="13" t="s">
        <v>309</v>
      </c>
      <c r="L98" s="12" t="str">
        <f>住所別人口集計表!E307</f>
        <v xml:space="preserve">      </v>
      </c>
      <c r="M98" s="12" t="str">
        <f>住所別人口集計表!H307</f>
        <v xml:space="preserve">      </v>
      </c>
      <c r="N98" s="12">
        <f t="shared" si="8"/>
        <v>0</v>
      </c>
      <c r="O98" s="12">
        <f>SUM(住所別人口集計表!N307)</f>
        <v>0</v>
      </c>
    </row>
    <row r="99" spans="1:15" s="4" customFormat="1" ht="15.95" customHeight="1" x14ac:dyDescent="0.15">
      <c r="A99" s="11" t="s">
        <v>250</v>
      </c>
      <c r="B99" s="12" t="str">
        <f>住所別人口集計表!E240</f>
        <v xml:space="preserve">      </v>
      </c>
      <c r="C99" s="12" t="str">
        <f>住所別人口集計表!H240</f>
        <v xml:space="preserve">      </v>
      </c>
      <c r="D99" s="12">
        <f t="shared" si="6"/>
        <v>0</v>
      </c>
      <c r="E99" s="12">
        <f>SUM(住所別人口集計表!N240)</f>
        <v>0</v>
      </c>
      <c r="F99" s="13" t="s">
        <v>280</v>
      </c>
      <c r="G99" s="12" t="str">
        <f>住所別人口集計表!E274</f>
        <v xml:space="preserve">      </v>
      </c>
      <c r="H99" s="12" t="str">
        <f>住所別人口集計表!H274</f>
        <v xml:space="preserve">      </v>
      </c>
      <c r="I99" s="12">
        <f t="shared" si="7"/>
        <v>0</v>
      </c>
      <c r="J99" s="12">
        <f>SUM(住所別人口集計表!N274)</f>
        <v>0</v>
      </c>
      <c r="K99" s="13" t="s">
        <v>310</v>
      </c>
      <c r="L99" s="12" t="str">
        <f>住所別人口集計表!E308</f>
        <v xml:space="preserve">      </v>
      </c>
      <c r="M99" s="12" t="str">
        <f>住所別人口集計表!H308</f>
        <v xml:space="preserve">      </v>
      </c>
      <c r="N99" s="12">
        <f t="shared" si="8"/>
        <v>0</v>
      </c>
      <c r="O99" s="12">
        <f>SUM(住所別人口集計表!N308)</f>
        <v>0</v>
      </c>
    </row>
    <row r="100" spans="1:15" s="4" customFormat="1" ht="15.95" customHeight="1" x14ac:dyDescent="0.15">
      <c r="A100" s="11" t="s">
        <v>251</v>
      </c>
      <c r="B100" s="12" t="str">
        <f>住所別人口集計表!E241</f>
        <v xml:space="preserve">      </v>
      </c>
      <c r="C100" s="12" t="str">
        <f>住所別人口集計表!H241</f>
        <v xml:space="preserve">      </v>
      </c>
      <c r="D100" s="12">
        <f t="shared" si="6"/>
        <v>0</v>
      </c>
      <c r="E100" s="12">
        <f>SUM(住所別人口集計表!N241)</f>
        <v>0</v>
      </c>
      <c r="F100" s="13" t="s">
        <v>281</v>
      </c>
      <c r="G100" s="12" t="str">
        <f>住所別人口集計表!E275</f>
        <v xml:space="preserve">      </v>
      </c>
      <c r="H100" s="12" t="str">
        <f>住所別人口集計表!H275</f>
        <v xml:space="preserve">      </v>
      </c>
      <c r="I100" s="12">
        <f t="shared" si="7"/>
        <v>0</v>
      </c>
      <c r="J100" s="12">
        <f>SUM(住所別人口集計表!N275)</f>
        <v>0</v>
      </c>
      <c r="K100" s="13" t="s">
        <v>311</v>
      </c>
      <c r="L100" s="12" t="str">
        <f>住所別人口集計表!E309</f>
        <v xml:space="preserve">      </v>
      </c>
      <c r="M100" s="12" t="str">
        <f>住所別人口集計表!H309</f>
        <v xml:space="preserve">      </v>
      </c>
      <c r="N100" s="12">
        <f t="shared" si="8"/>
        <v>0</v>
      </c>
      <c r="O100" s="12">
        <f>SUM(住所別人口集計表!N309)</f>
        <v>0</v>
      </c>
    </row>
    <row r="101" spans="1:15" s="4" customFormat="1" ht="15.95" customHeight="1" x14ac:dyDescent="0.15">
      <c r="A101" s="11" t="s">
        <v>252</v>
      </c>
      <c r="B101" s="12" t="str">
        <f>住所別人口集計表!E242</f>
        <v xml:space="preserve">      </v>
      </c>
      <c r="C101" s="12" t="str">
        <f>住所別人口集計表!H242</f>
        <v xml:space="preserve">      </v>
      </c>
      <c r="D101" s="12">
        <f t="shared" si="6"/>
        <v>0</v>
      </c>
      <c r="E101" s="12">
        <f>SUM(住所別人口集計表!N242)</f>
        <v>0</v>
      </c>
      <c r="F101" s="13" t="s">
        <v>282</v>
      </c>
      <c r="G101" s="12">
        <f>住所別人口集計表!E276</f>
        <v>3</v>
      </c>
      <c r="H101" s="12" t="str">
        <f>住所別人口集計表!H276</f>
        <v xml:space="preserve">      </v>
      </c>
      <c r="I101" s="12">
        <f t="shared" si="7"/>
        <v>3</v>
      </c>
      <c r="J101" s="12">
        <f>SUM(住所別人口集計表!N276)</f>
        <v>3</v>
      </c>
      <c r="K101" s="13" t="s">
        <v>312</v>
      </c>
      <c r="L101" s="12" t="str">
        <f>住所別人口集計表!E310</f>
        <v xml:space="preserve">      </v>
      </c>
      <c r="M101" s="12" t="str">
        <f>住所別人口集計表!H310</f>
        <v xml:space="preserve">      </v>
      </c>
      <c r="N101" s="12">
        <f t="shared" si="8"/>
        <v>0</v>
      </c>
      <c r="O101" s="12">
        <f>SUM(住所別人口集計表!N310)</f>
        <v>0</v>
      </c>
    </row>
    <row r="102" spans="1:15" s="4" customFormat="1" ht="15.95" customHeight="1" x14ac:dyDescent="0.15">
      <c r="A102" s="14" t="s">
        <v>253</v>
      </c>
      <c r="B102" s="15" t="str">
        <f>住所別人口集計表!E243</f>
        <v xml:space="preserve">      </v>
      </c>
      <c r="C102" s="15" t="str">
        <f>住所別人口集計表!H243</f>
        <v xml:space="preserve">      </v>
      </c>
      <c r="D102" s="15">
        <f t="shared" si="6"/>
        <v>0</v>
      </c>
      <c r="E102" s="15">
        <f>SUM(住所別人口集計表!N243)</f>
        <v>0</v>
      </c>
      <c r="F102" s="16" t="s">
        <v>283</v>
      </c>
      <c r="G102" s="15" t="str">
        <f>住所別人口集計表!E277</f>
        <v xml:space="preserve">      </v>
      </c>
      <c r="H102" s="15" t="str">
        <f>住所別人口集計表!H277</f>
        <v xml:space="preserve">      </v>
      </c>
      <c r="I102" s="15">
        <f t="shared" si="7"/>
        <v>0</v>
      </c>
      <c r="J102" s="15">
        <f>SUM(住所別人口集計表!N277)</f>
        <v>0</v>
      </c>
      <c r="K102" s="16" t="s">
        <v>313</v>
      </c>
      <c r="L102" s="15" t="str">
        <f>住所別人口集計表!E311</f>
        <v xml:space="preserve">      </v>
      </c>
      <c r="M102" s="15" t="str">
        <f>住所別人口集計表!H311</f>
        <v xml:space="preserve">      </v>
      </c>
      <c r="N102" s="15">
        <f t="shared" si="8"/>
        <v>0</v>
      </c>
      <c r="O102" s="15">
        <f>SUM(住所別人口集計表!N311)</f>
        <v>0</v>
      </c>
    </row>
    <row r="103" spans="1:15" ht="17.25" x14ac:dyDescent="0.15">
      <c r="A103" s="19" t="str">
        <f>A69</f>
        <v>北海道岩見沢市　　　　　　　　　　　　　</v>
      </c>
      <c r="E103" s="2" t="str">
        <f>E69</f>
        <v>住所別人口及び世帯数統計表</v>
      </c>
      <c r="F103" s="2"/>
      <c r="G103" s="2"/>
      <c r="H103" s="2"/>
      <c r="I103" s="2"/>
      <c r="J103" s="2"/>
      <c r="K103" s="4"/>
      <c r="N103" s="5"/>
      <c r="O103" s="3" t="s">
        <v>889</v>
      </c>
    </row>
    <row r="104" spans="1:15" x14ac:dyDescent="0.15">
      <c r="K104" s="17" t="str">
        <f>K70</f>
        <v xml:space="preserve">令和　２年　９月分　　　　             </v>
      </c>
      <c r="L104" s="17" t="str">
        <f>L70</f>
        <v>令和　２年１０月　２日           作成</v>
      </c>
      <c r="M104" s="18"/>
      <c r="N104" s="17"/>
      <c r="O104" s="3" t="str">
        <f>O70</f>
        <v>（外国人）</v>
      </c>
    </row>
    <row r="106" spans="1:15" s="4" customFormat="1" ht="15.95" customHeight="1" x14ac:dyDescent="0.15">
      <c r="A106" s="6" t="s">
        <v>905</v>
      </c>
      <c r="B106" s="6" t="s">
        <v>2</v>
      </c>
      <c r="C106" s="6" t="s">
        <v>3</v>
      </c>
      <c r="D106" s="6" t="s">
        <v>4</v>
      </c>
      <c r="E106" s="6" t="s">
        <v>5</v>
      </c>
      <c r="F106" s="7" t="s">
        <v>905</v>
      </c>
      <c r="G106" s="6" t="s">
        <v>2</v>
      </c>
      <c r="H106" s="6" t="s">
        <v>3</v>
      </c>
      <c r="I106" s="6" t="s">
        <v>4</v>
      </c>
      <c r="J106" s="6" t="s">
        <v>5</v>
      </c>
      <c r="K106" s="7" t="s">
        <v>905</v>
      </c>
      <c r="L106" s="6" t="s">
        <v>2</v>
      </c>
      <c r="M106" s="6" t="s">
        <v>3</v>
      </c>
      <c r="N106" s="6" t="s">
        <v>4</v>
      </c>
      <c r="O106" s="6" t="s">
        <v>5</v>
      </c>
    </row>
    <row r="107" spans="1:15" s="4" customFormat="1" ht="15.95" customHeight="1" x14ac:dyDescent="0.15">
      <c r="A107" s="8" t="s">
        <v>314</v>
      </c>
      <c r="B107" s="9" t="str">
        <f>住所別人口集計表!E312</f>
        <v xml:space="preserve">      </v>
      </c>
      <c r="C107" s="9" t="str">
        <f>住所別人口集計表!H312</f>
        <v xml:space="preserve">      </v>
      </c>
      <c r="D107" s="9">
        <f>SUM(B107:C107)</f>
        <v>0</v>
      </c>
      <c r="E107" s="9">
        <f>SUM(住所別人口集計表!N312)</f>
        <v>0</v>
      </c>
      <c r="F107" s="10" t="s">
        <v>344</v>
      </c>
      <c r="G107" s="9" t="str">
        <f>住所別人口集計表!E346</f>
        <v xml:space="preserve">      </v>
      </c>
      <c r="H107" s="9" t="str">
        <f>住所別人口集計表!H346</f>
        <v xml:space="preserve">      </v>
      </c>
      <c r="I107" s="9">
        <f>SUM(G107:H107)</f>
        <v>0</v>
      </c>
      <c r="J107" s="9">
        <f>SUM(住所別人口集計表!N346)</f>
        <v>0</v>
      </c>
      <c r="K107" s="10" t="s">
        <v>374</v>
      </c>
      <c r="L107" s="9" t="str">
        <f>住所別人口集計表!E380</f>
        <v xml:space="preserve">      </v>
      </c>
      <c r="M107" s="9" t="str">
        <f>住所別人口集計表!H380</f>
        <v xml:space="preserve">      </v>
      </c>
      <c r="N107" s="9">
        <f>SUM(L107:M107)</f>
        <v>0</v>
      </c>
      <c r="O107" s="9">
        <f>SUM(住所別人口集計表!N380)</f>
        <v>0</v>
      </c>
    </row>
    <row r="108" spans="1:15" s="4" customFormat="1" ht="15.95" customHeight="1" x14ac:dyDescent="0.15">
      <c r="A108" s="11" t="s">
        <v>315</v>
      </c>
      <c r="B108" s="12" t="str">
        <f>住所別人口集計表!E313</f>
        <v xml:space="preserve">      </v>
      </c>
      <c r="C108" s="12" t="str">
        <f>住所別人口集計表!H313</f>
        <v xml:space="preserve">      </v>
      </c>
      <c r="D108" s="12">
        <f t="shared" ref="D108:D136" si="9">SUM(B108:C108)</f>
        <v>0</v>
      </c>
      <c r="E108" s="12">
        <f>SUM(住所別人口集計表!N313)</f>
        <v>0</v>
      </c>
      <c r="F108" s="13" t="s">
        <v>345</v>
      </c>
      <c r="G108" s="12" t="str">
        <f>住所別人口集計表!E347</f>
        <v xml:space="preserve">      </v>
      </c>
      <c r="H108" s="12" t="str">
        <f>住所別人口集計表!H347</f>
        <v xml:space="preserve">      </v>
      </c>
      <c r="I108" s="12">
        <f t="shared" ref="I108:I136" si="10">SUM(G108:H108)</f>
        <v>0</v>
      </c>
      <c r="J108" s="12">
        <f>SUM(住所別人口集計表!N347)</f>
        <v>0</v>
      </c>
      <c r="K108" s="13" t="s">
        <v>375</v>
      </c>
      <c r="L108" s="12" t="str">
        <f>住所別人口集計表!E381</f>
        <v xml:space="preserve">      </v>
      </c>
      <c r="M108" s="12" t="str">
        <f>住所別人口集計表!H381</f>
        <v xml:space="preserve">      </v>
      </c>
      <c r="N108" s="12">
        <f t="shared" ref="N108:N136" si="11">SUM(L108:M108)</f>
        <v>0</v>
      </c>
      <c r="O108" s="12">
        <f>SUM(住所別人口集計表!N381)</f>
        <v>0</v>
      </c>
    </row>
    <row r="109" spans="1:15" s="4" customFormat="1" ht="15.95" customHeight="1" x14ac:dyDescent="0.15">
      <c r="A109" s="11" t="s">
        <v>316</v>
      </c>
      <c r="B109" s="12" t="str">
        <f>住所別人口集計表!E314</f>
        <v xml:space="preserve">      </v>
      </c>
      <c r="C109" s="12" t="str">
        <f>住所別人口集計表!H314</f>
        <v xml:space="preserve">      </v>
      </c>
      <c r="D109" s="12">
        <f t="shared" si="9"/>
        <v>0</v>
      </c>
      <c r="E109" s="12">
        <f>SUM(住所別人口集計表!N314)</f>
        <v>0</v>
      </c>
      <c r="F109" s="13" t="s">
        <v>346</v>
      </c>
      <c r="G109" s="12" t="str">
        <f>住所別人口集計表!E348</f>
        <v xml:space="preserve">      </v>
      </c>
      <c r="H109" s="12" t="str">
        <f>住所別人口集計表!H348</f>
        <v xml:space="preserve">      </v>
      </c>
      <c r="I109" s="12">
        <f t="shared" si="10"/>
        <v>0</v>
      </c>
      <c r="J109" s="12">
        <f>SUM(住所別人口集計表!N348)</f>
        <v>0</v>
      </c>
      <c r="K109" s="13" t="s">
        <v>376</v>
      </c>
      <c r="L109" s="12" t="str">
        <f>住所別人口集計表!E382</f>
        <v xml:space="preserve">      </v>
      </c>
      <c r="M109" s="12" t="str">
        <f>住所別人口集計表!H382</f>
        <v xml:space="preserve">      </v>
      </c>
      <c r="N109" s="12">
        <f t="shared" si="11"/>
        <v>0</v>
      </c>
      <c r="O109" s="12">
        <f>SUM(住所別人口集計表!N382)</f>
        <v>0</v>
      </c>
    </row>
    <row r="110" spans="1:15" s="4" customFormat="1" ht="15.95" customHeight="1" x14ac:dyDescent="0.15">
      <c r="A110" s="11" t="s">
        <v>317</v>
      </c>
      <c r="B110" s="12" t="str">
        <f>住所別人口集計表!E315</f>
        <v xml:space="preserve">      </v>
      </c>
      <c r="C110" s="12" t="str">
        <f>住所別人口集計表!H315</f>
        <v xml:space="preserve">      </v>
      </c>
      <c r="D110" s="12">
        <f t="shared" si="9"/>
        <v>0</v>
      </c>
      <c r="E110" s="12">
        <f>SUM(住所別人口集計表!N315)</f>
        <v>0</v>
      </c>
      <c r="F110" s="13" t="s">
        <v>347</v>
      </c>
      <c r="G110" s="12" t="str">
        <f>住所別人口集計表!E349</f>
        <v xml:space="preserve">      </v>
      </c>
      <c r="H110" s="12" t="str">
        <f>住所別人口集計表!H349</f>
        <v xml:space="preserve">      </v>
      </c>
      <c r="I110" s="12">
        <f t="shared" si="10"/>
        <v>0</v>
      </c>
      <c r="J110" s="12">
        <f>SUM(住所別人口集計表!N349)</f>
        <v>0</v>
      </c>
      <c r="K110" s="13" t="s">
        <v>377</v>
      </c>
      <c r="L110" s="12" t="str">
        <f>住所別人口集計表!E383</f>
        <v xml:space="preserve">      </v>
      </c>
      <c r="M110" s="12" t="str">
        <f>住所別人口集計表!H383</f>
        <v xml:space="preserve">      </v>
      </c>
      <c r="N110" s="12">
        <f t="shared" si="11"/>
        <v>0</v>
      </c>
      <c r="O110" s="12">
        <f>SUM(住所別人口集計表!N383)</f>
        <v>0</v>
      </c>
    </row>
    <row r="111" spans="1:15" s="4" customFormat="1" ht="15.95" customHeight="1" x14ac:dyDescent="0.15">
      <c r="A111" s="11" t="s">
        <v>318</v>
      </c>
      <c r="B111" s="12" t="str">
        <f>住所別人口集計表!E316</f>
        <v xml:space="preserve">      </v>
      </c>
      <c r="C111" s="12" t="str">
        <f>住所別人口集計表!H316</f>
        <v xml:space="preserve">      </v>
      </c>
      <c r="D111" s="12">
        <f t="shared" si="9"/>
        <v>0</v>
      </c>
      <c r="E111" s="12">
        <f>SUM(住所別人口集計表!N316)</f>
        <v>0</v>
      </c>
      <c r="F111" s="13" t="s">
        <v>348</v>
      </c>
      <c r="G111" s="12" t="str">
        <f>住所別人口集計表!E350</f>
        <v xml:space="preserve">      </v>
      </c>
      <c r="H111" s="12" t="str">
        <f>住所別人口集計表!H350</f>
        <v xml:space="preserve">      </v>
      </c>
      <c r="I111" s="12">
        <f t="shared" si="10"/>
        <v>0</v>
      </c>
      <c r="J111" s="12">
        <f>SUM(住所別人口集計表!N350)</f>
        <v>0</v>
      </c>
      <c r="K111" s="13" t="s">
        <v>378</v>
      </c>
      <c r="L111" s="12" t="str">
        <f>住所別人口集計表!E384</f>
        <v xml:space="preserve">      </v>
      </c>
      <c r="M111" s="12" t="str">
        <f>住所別人口集計表!H384</f>
        <v xml:space="preserve">      </v>
      </c>
      <c r="N111" s="12">
        <f t="shared" si="11"/>
        <v>0</v>
      </c>
      <c r="O111" s="12">
        <f>SUM(住所別人口集計表!N384)</f>
        <v>0</v>
      </c>
    </row>
    <row r="112" spans="1:15" s="4" customFormat="1" ht="15.95" customHeight="1" x14ac:dyDescent="0.15">
      <c r="A112" s="11" t="s">
        <v>319</v>
      </c>
      <c r="B112" s="12" t="str">
        <f>住所別人口集計表!E317</f>
        <v xml:space="preserve">      </v>
      </c>
      <c r="C112" s="12" t="str">
        <f>住所別人口集計表!H317</f>
        <v xml:space="preserve">      </v>
      </c>
      <c r="D112" s="12">
        <f t="shared" si="9"/>
        <v>0</v>
      </c>
      <c r="E112" s="12">
        <f>SUM(住所別人口集計表!N317)</f>
        <v>0</v>
      </c>
      <c r="F112" s="13" t="s">
        <v>349</v>
      </c>
      <c r="G112" s="12" t="str">
        <f>住所別人口集計表!E351</f>
        <v xml:space="preserve">      </v>
      </c>
      <c r="H112" s="12">
        <f>住所別人口集計表!H351</f>
        <v>1</v>
      </c>
      <c r="I112" s="12">
        <f t="shared" si="10"/>
        <v>1</v>
      </c>
      <c r="J112" s="12">
        <f>SUM(住所別人口集計表!N351)</f>
        <v>0</v>
      </c>
      <c r="K112" s="13" t="s">
        <v>379</v>
      </c>
      <c r="L112" s="12" t="str">
        <f>住所別人口集計表!E389</f>
        <v xml:space="preserve">      </v>
      </c>
      <c r="M112" s="12" t="str">
        <f>住所別人口集計表!H389</f>
        <v xml:space="preserve">      </v>
      </c>
      <c r="N112" s="12">
        <f t="shared" si="11"/>
        <v>0</v>
      </c>
      <c r="O112" s="12">
        <f>SUM(住所別人口集計表!N389)</f>
        <v>0</v>
      </c>
    </row>
    <row r="113" spans="1:15" s="4" customFormat="1" ht="15.95" customHeight="1" x14ac:dyDescent="0.15">
      <c r="A113" s="11" t="s">
        <v>320</v>
      </c>
      <c r="B113" s="12" t="str">
        <f>住所別人口集計表!E318</f>
        <v xml:space="preserve">      </v>
      </c>
      <c r="C113" s="12" t="str">
        <f>住所別人口集計表!H318</f>
        <v xml:space="preserve">      </v>
      </c>
      <c r="D113" s="12">
        <f t="shared" si="9"/>
        <v>0</v>
      </c>
      <c r="E113" s="12">
        <f>SUM(住所別人口集計表!N318)</f>
        <v>0</v>
      </c>
      <c r="F113" s="13" t="s">
        <v>350</v>
      </c>
      <c r="G113" s="12" t="str">
        <f>住所別人口集計表!E352</f>
        <v xml:space="preserve">      </v>
      </c>
      <c r="H113" s="12" t="str">
        <f>住所別人口集計表!H352</f>
        <v xml:space="preserve">      </v>
      </c>
      <c r="I113" s="12">
        <f t="shared" si="10"/>
        <v>0</v>
      </c>
      <c r="J113" s="12">
        <f>SUM(住所別人口集計表!N352)</f>
        <v>0</v>
      </c>
      <c r="K113" s="13" t="s">
        <v>380</v>
      </c>
      <c r="L113" s="12" t="str">
        <f>住所別人口集計表!E390</f>
        <v xml:space="preserve">      </v>
      </c>
      <c r="M113" s="12" t="str">
        <f>住所別人口集計表!H390</f>
        <v xml:space="preserve">      </v>
      </c>
      <c r="N113" s="12">
        <f t="shared" si="11"/>
        <v>0</v>
      </c>
      <c r="O113" s="12">
        <f>SUM(住所別人口集計表!N390)</f>
        <v>0</v>
      </c>
    </row>
    <row r="114" spans="1:15" s="4" customFormat="1" ht="15.95" customHeight="1" x14ac:dyDescent="0.15">
      <c r="A114" s="11" t="s">
        <v>321</v>
      </c>
      <c r="B114" s="12" t="str">
        <f>住所別人口集計表!E319</f>
        <v xml:space="preserve">      </v>
      </c>
      <c r="C114" s="12" t="str">
        <f>住所別人口集計表!H319</f>
        <v xml:space="preserve">      </v>
      </c>
      <c r="D114" s="12">
        <f t="shared" si="9"/>
        <v>0</v>
      </c>
      <c r="E114" s="12">
        <f>SUM(住所別人口集計表!N319)</f>
        <v>0</v>
      </c>
      <c r="F114" s="13" t="s">
        <v>351</v>
      </c>
      <c r="G114" s="12" t="str">
        <f>住所別人口集計表!E357</f>
        <v xml:space="preserve">      </v>
      </c>
      <c r="H114" s="12" t="str">
        <f>住所別人口集計表!H357</f>
        <v xml:space="preserve">      </v>
      </c>
      <c r="I114" s="12">
        <f t="shared" si="10"/>
        <v>0</v>
      </c>
      <c r="J114" s="12">
        <f>SUM(住所別人口集計表!N357)</f>
        <v>0</v>
      </c>
      <c r="K114" s="13" t="s">
        <v>381</v>
      </c>
      <c r="L114" s="12" t="str">
        <f>住所別人口集計表!E391</f>
        <v xml:space="preserve">      </v>
      </c>
      <c r="M114" s="12" t="str">
        <f>住所別人口集計表!H391</f>
        <v xml:space="preserve">      </v>
      </c>
      <c r="N114" s="12">
        <f t="shared" si="11"/>
        <v>0</v>
      </c>
      <c r="O114" s="12">
        <f>SUM(住所別人口集計表!N391)</f>
        <v>0</v>
      </c>
    </row>
    <row r="115" spans="1:15" s="4" customFormat="1" ht="15.95" customHeight="1" x14ac:dyDescent="0.15">
      <c r="A115" s="11" t="s">
        <v>322</v>
      </c>
      <c r="B115" s="12" t="str">
        <f>住所別人口集計表!E320</f>
        <v xml:space="preserve">      </v>
      </c>
      <c r="C115" s="12">
        <f>住所別人口集計表!H320</f>
        <v>1</v>
      </c>
      <c r="D115" s="12">
        <f t="shared" si="9"/>
        <v>1</v>
      </c>
      <c r="E115" s="12">
        <f>SUM(住所別人口集計表!N320)</f>
        <v>0</v>
      </c>
      <c r="F115" s="13" t="s">
        <v>352</v>
      </c>
      <c r="G115" s="12" t="str">
        <f>住所別人口集計表!E358</f>
        <v xml:space="preserve">      </v>
      </c>
      <c r="H115" s="12" t="str">
        <f>住所別人口集計表!H358</f>
        <v xml:space="preserve">      </v>
      </c>
      <c r="I115" s="12">
        <f t="shared" si="10"/>
        <v>0</v>
      </c>
      <c r="J115" s="12">
        <f>SUM(住所別人口集計表!N358)</f>
        <v>0</v>
      </c>
      <c r="K115" s="13" t="s">
        <v>382</v>
      </c>
      <c r="L115" s="12" t="str">
        <f>住所別人口集計表!E392</f>
        <v xml:space="preserve">      </v>
      </c>
      <c r="M115" s="12" t="str">
        <f>住所別人口集計表!H392</f>
        <v xml:space="preserve">      </v>
      </c>
      <c r="N115" s="12">
        <f t="shared" si="11"/>
        <v>0</v>
      </c>
      <c r="O115" s="12">
        <f>SUM(住所別人口集計表!N392)</f>
        <v>0</v>
      </c>
    </row>
    <row r="116" spans="1:15" s="4" customFormat="1" ht="15.95" customHeight="1" x14ac:dyDescent="0.15">
      <c r="A116" s="11" t="s">
        <v>323</v>
      </c>
      <c r="B116" s="12" t="str">
        <f>住所別人口集計表!E325</f>
        <v xml:space="preserve">      </v>
      </c>
      <c r="C116" s="12" t="str">
        <f>住所別人口集計表!H325</f>
        <v xml:space="preserve">      </v>
      </c>
      <c r="D116" s="12">
        <f t="shared" si="9"/>
        <v>0</v>
      </c>
      <c r="E116" s="12">
        <f>SUM(住所別人口集計表!N325)</f>
        <v>0</v>
      </c>
      <c r="F116" s="13" t="s">
        <v>353</v>
      </c>
      <c r="G116" s="12" t="str">
        <f>住所別人口集計表!E359</f>
        <v xml:space="preserve">      </v>
      </c>
      <c r="H116" s="12" t="str">
        <f>住所別人口集計表!H359</f>
        <v xml:space="preserve">      </v>
      </c>
      <c r="I116" s="12">
        <f t="shared" si="10"/>
        <v>0</v>
      </c>
      <c r="J116" s="12">
        <f>SUM(住所別人口集計表!N359)</f>
        <v>0</v>
      </c>
      <c r="K116" s="13" t="s">
        <v>383</v>
      </c>
      <c r="L116" s="12" t="str">
        <f>住所別人口集計表!E393</f>
        <v xml:space="preserve">      </v>
      </c>
      <c r="M116" s="12" t="str">
        <f>住所別人口集計表!H393</f>
        <v xml:space="preserve">      </v>
      </c>
      <c r="N116" s="12">
        <f t="shared" si="11"/>
        <v>0</v>
      </c>
      <c r="O116" s="12">
        <f>SUM(住所別人口集計表!N393)</f>
        <v>0</v>
      </c>
    </row>
    <row r="117" spans="1:15" s="4" customFormat="1" ht="15.95" customHeight="1" x14ac:dyDescent="0.15">
      <c r="A117" s="11" t="s">
        <v>324</v>
      </c>
      <c r="B117" s="12" t="str">
        <f>住所別人口集計表!E326</f>
        <v xml:space="preserve">      </v>
      </c>
      <c r="C117" s="12" t="str">
        <f>住所別人口集計表!H326</f>
        <v xml:space="preserve">      </v>
      </c>
      <c r="D117" s="12">
        <f t="shared" si="9"/>
        <v>0</v>
      </c>
      <c r="E117" s="12">
        <f>SUM(住所別人口集計表!N326)</f>
        <v>0</v>
      </c>
      <c r="F117" s="13" t="s">
        <v>354</v>
      </c>
      <c r="G117" s="12" t="str">
        <f>住所別人口集計表!E360</f>
        <v xml:space="preserve">      </v>
      </c>
      <c r="H117" s="12" t="str">
        <f>住所別人口集計表!H360</f>
        <v xml:space="preserve">      </v>
      </c>
      <c r="I117" s="12">
        <f t="shared" si="10"/>
        <v>0</v>
      </c>
      <c r="J117" s="12">
        <f>SUM(住所別人口集計表!N360)</f>
        <v>0</v>
      </c>
      <c r="K117" s="13" t="s">
        <v>384</v>
      </c>
      <c r="L117" s="12">
        <f>住所別人口集計表!E394</f>
        <v>1</v>
      </c>
      <c r="M117" s="12">
        <f>住所別人口集計表!H394</f>
        <v>1</v>
      </c>
      <c r="N117" s="12">
        <f t="shared" si="11"/>
        <v>2</v>
      </c>
      <c r="O117" s="12">
        <f>SUM(住所別人口集計表!N394)</f>
        <v>2</v>
      </c>
    </row>
    <row r="118" spans="1:15" s="4" customFormat="1" ht="15.95" customHeight="1" x14ac:dyDescent="0.15">
      <c r="A118" s="11" t="s">
        <v>325</v>
      </c>
      <c r="B118" s="12" t="str">
        <f>住所別人口集計表!E327</f>
        <v xml:space="preserve">      </v>
      </c>
      <c r="C118" s="12" t="str">
        <f>住所別人口集計表!H327</f>
        <v xml:space="preserve">      </v>
      </c>
      <c r="D118" s="12">
        <f t="shared" si="9"/>
        <v>0</v>
      </c>
      <c r="E118" s="12">
        <f>SUM(住所別人口集計表!N327)</f>
        <v>0</v>
      </c>
      <c r="F118" s="13" t="s">
        <v>355</v>
      </c>
      <c r="G118" s="12" t="str">
        <f>住所別人口集計表!E361</f>
        <v xml:space="preserve">      </v>
      </c>
      <c r="H118" s="12" t="str">
        <f>住所別人口集計表!H361</f>
        <v xml:space="preserve">      </v>
      </c>
      <c r="I118" s="12">
        <f t="shared" si="10"/>
        <v>0</v>
      </c>
      <c r="J118" s="12">
        <f>SUM(住所別人口集計表!N361)</f>
        <v>0</v>
      </c>
      <c r="K118" s="13" t="s">
        <v>385</v>
      </c>
      <c r="L118" s="12" t="str">
        <f>住所別人口集計表!E395</f>
        <v xml:space="preserve">      </v>
      </c>
      <c r="M118" s="12" t="str">
        <f>住所別人口集計表!H395</f>
        <v xml:space="preserve">      </v>
      </c>
      <c r="N118" s="12">
        <f t="shared" si="11"/>
        <v>0</v>
      </c>
      <c r="O118" s="12">
        <f>SUM(住所別人口集計表!N395)</f>
        <v>0</v>
      </c>
    </row>
    <row r="119" spans="1:15" s="4" customFormat="1" ht="15.95" customHeight="1" x14ac:dyDescent="0.15">
      <c r="A119" s="11" t="s">
        <v>326</v>
      </c>
      <c r="B119" s="12" t="str">
        <f>住所別人口集計表!E328</f>
        <v xml:space="preserve">      </v>
      </c>
      <c r="C119" s="12" t="str">
        <f>住所別人口集計表!H328</f>
        <v xml:space="preserve">      </v>
      </c>
      <c r="D119" s="12">
        <f t="shared" si="9"/>
        <v>0</v>
      </c>
      <c r="E119" s="12">
        <f>SUM(住所別人口集計表!N328)</f>
        <v>0</v>
      </c>
      <c r="F119" s="13" t="s">
        <v>356</v>
      </c>
      <c r="G119" s="12" t="str">
        <f>住所別人口集計表!E362</f>
        <v xml:space="preserve">      </v>
      </c>
      <c r="H119" s="12" t="str">
        <f>住所別人口集計表!H362</f>
        <v xml:space="preserve">      </v>
      </c>
      <c r="I119" s="12">
        <f t="shared" si="10"/>
        <v>0</v>
      </c>
      <c r="J119" s="12">
        <f>SUM(住所別人口集計表!N362)</f>
        <v>0</v>
      </c>
      <c r="K119" s="13" t="s">
        <v>386</v>
      </c>
      <c r="L119" s="12" t="str">
        <f>住所別人口集計表!E396</f>
        <v xml:space="preserve">      </v>
      </c>
      <c r="M119" s="12" t="str">
        <f>住所別人口集計表!H396</f>
        <v xml:space="preserve">      </v>
      </c>
      <c r="N119" s="12">
        <f t="shared" si="11"/>
        <v>0</v>
      </c>
      <c r="O119" s="12">
        <f>SUM(住所別人口集計表!N396)</f>
        <v>0</v>
      </c>
    </row>
    <row r="120" spans="1:15" s="4" customFormat="1" ht="15.95" customHeight="1" x14ac:dyDescent="0.15">
      <c r="A120" s="11" t="s">
        <v>327</v>
      </c>
      <c r="B120" s="12" t="str">
        <f>住所別人口集計表!E329</f>
        <v xml:space="preserve">      </v>
      </c>
      <c r="C120" s="12" t="str">
        <f>住所別人口集計表!H329</f>
        <v xml:space="preserve">      </v>
      </c>
      <c r="D120" s="12">
        <f t="shared" si="9"/>
        <v>0</v>
      </c>
      <c r="E120" s="12">
        <f>SUM(住所別人口集計表!N329)</f>
        <v>0</v>
      </c>
      <c r="F120" s="13" t="s">
        <v>357</v>
      </c>
      <c r="G120" s="12" t="str">
        <f>住所別人口集計表!E363</f>
        <v xml:space="preserve">      </v>
      </c>
      <c r="H120" s="12" t="str">
        <f>住所別人口集計表!H363</f>
        <v xml:space="preserve">      </v>
      </c>
      <c r="I120" s="12">
        <f t="shared" si="10"/>
        <v>0</v>
      </c>
      <c r="J120" s="12">
        <f>SUM(住所別人口集計表!N363)</f>
        <v>0</v>
      </c>
      <c r="K120" s="13" t="s">
        <v>387</v>
      </c>
      <c r="L120" s="12" t="str">
        <f>住所別人口集計表!E397</f>
        <v xml:space="preserve">      </v>
      </c>
      <c r="M120" s="12" t="str">
        <f>住所別人口集計表!H397</f>
        <v xml:space="preserve">      </v>
      </c>
      <c r="N120" s="12">
        <f t="shared" si="11"/>
        <v>0</v>
      </c>
      <c r="O120" s="12">
        <f>SUM(住所別人口集計表!N397)</f>
        <v>0</v>
      </c>
    </row>
    <row r="121" spans="1:15" s="4" customFormat="1" ht="15.95" customHeight="1" x14ac:dyDescent="0.15">
      <c r="A121" s="11" t="s">
        <v>328</v>
      </c>
      <c r="B121" s="12" t="str">
        <f>住所別人口集計表!E330</f>
        <v xml:space="preserve">      </v>
      </c>
      <c r="C121" s="12" t="str">
        <f>住所別人口集計表!H330</f>
        <v xml:space="preserve">      </v>
      </c>
      <c r="D121" s="12">
        <f t="shared" si="9"/>
        <v>0</v>
      </c>
      <c r="E121" s="12">
        <f>SUM(住所別人口集計表!N330)</f>
        <v>0</v>
      </c>
      <c r="F121" s="13" t="s">
        <v>358</v>
      </c>
      <c r="G121" s="12" t="str">
        <f>住所別人口集計表!E364</f>
        <v xml:space="preserve">      </v>
      </c>
      <c r="H121" s="12" t="str">
        <f>住所別人口集計表!H364</f>
        <v xml:space="preserve">      </v>
      </c>
      <c r="I121" s="12">
        <f t="shared" si="10"/>
        <v>0</v>
      </c>
      <c r="J121" s="12">
        <f>SUM(住所別人口集計表!N364)</f>
        <v>0</v>
      </c>
      <c r="K121" s="13" t="s">
        <v>388</v>
      </c>
      <c r="L121" s="12" t="str">
        <f>住所別人口集計表!E398</f>
        <v xml:space="preserve">      </v>
      </c>
      <c r="M121" s="12" t="str">
        <f>住所別人口集計表!H398</f>
        <v xml:space="preserve">      </v>
      </c>
      <c r="N121" s="12">
        <f t="shared" si="11"/>
        <v>0</v>
      </c>
      <c r="O121" s="12">
        <f>SUM(住所別人口集計表!N398)</f>
        <v>0</v>
      </c>
    </row>
    <row r="122" spans="1:15" s="4" customFormat="1" ht="15.95" customHeight="1" x14ac:dyDescent="0.15">
      <c r="A122" s="11" t="s">
        <v>329</v>
      </c>
      <c r="B122" s="12" t="str">
        <f>住所別人口集計表!E331</f>
        <v xml:space="preserve">      </v>
      </c>
      <c r="C122" s="12" t="str">
        <f>住所別人口集計表!H331</f>
        <v xml:space="preserve">      </v>
      </c>
      <c r="D122" s="12">
        <f t="shared" si="9"/>
        <v>0</v>
      </c>
      <c r="E122" s="12">
        <f>SUM(住所別人口集計表!N331)</f>
        <v>0</v>
      </c>
      <c r="F122" s="13" t="s">
        <v>359</v>
      </c>
      <c r="G122" s="12" t="str">
        <f>住所別人口集計表!E365</f>
        <v xml:space="preserve">      </v>
      </c>
      <c r="H122" s="12" t="str">
        <f>住所別人口集計表!H365</f>
        <v xml:space="preserve">      </v>
      </c>
      <c r="I122" s="12">
        <f t="shared" si="10"/>
        <v>0</v>
      </c>
      <c r="J122" s="12">
        <f>SUM(住所別人口集計表!N365)</f>
        <v>0</v>
      </c>
      <c r="K122" s="13" t="s">
        <v>389</v>
      </c>
      <c r="L122" s="12" t="str">
        <f>住所別人口集計表!E399</f>
        <v xml:space="preserve">      </v>
      </c>
      <c r="M122" s="12" t="str">
        <f>住所別人口集計表!H399</f>
        <v xml:space="preserve">      </v>
      </c>
      <c r="N122" s="12">
        <f t="shared" si="11"/>
        <v>0</v>
      </c>
      <c r="O122" s="12">
        <f>SUM(住所別人口集計表!N399)</f>
        <v>0</v>
      </c>
    </row>
    <row r="123" spans="1:15" s="4" customFormat="1" ht="15.95" customHeight="1" x14ac:dyDescent="0.15">
      <c r="A123" s="11" t="s">
        <v>330</v>
      </c>
      <c r="B123" s="12" t="str">
        <f>住所別人口集計表!E332</f>
        <v xml:space="preserve">      </v>
      </c>
      <c r="C123" s="12" t="str">
        <f>住所別人口集計表!H332</f>
        <v xml:space="preserve">      </v>
      </c>
      <c r="D123" s="12">
        <f t="shared" si="9"/>
        <v>0</v>
      </c>
      <c r="E123" s="12">
        <f>SUM(住所別人口集計表!N332)</f>
        <v>0</v>
      </c>
      <c r="F123" s="13" t="s">
        <v>360</v>
      </c>
      <c r="G123" s="12" t="str">
        <f>住所別人口集計表!E366</f>
        <v xml:space="preserve">      </v>
      </c>
      <c r="H123" s="12" t="str">
        <f>住所別人口集計表!H366</f>
        <v xml:space="preserve">      </v>
      </c>
      <c r="I123" s="12">
        <f t="shared" si="10"/>
        <v>0</v>
      </c>
      <c r="J123" s="12">
        <f>SUM(住所別人口集計表!N366)</f>
        <v>0</v>
      </c>
      <c r="K123" s="13" t="s">
        <v>390</v>
      </c>
      <c r="L123" s="12" t="str">
        <f>住所別人口集計表!E400</f>
        <v xml:space="preserve">      </v>
      </c>
      <c r="M123" s="12" t="str">
        <f>住所別人口集計表!H400</f>
        <v xml:space="preserve">      </v>
      </c>
      <c r="N123" s="12">
        <f t="shared" si="11"/>
        <v>0</v>
      </c>
      <c r="O123" s="12">
        <f>SUM(住所別人口集計表!N400)</f>
        <v>0</v>
      </c>
    </row>
    <row r="124" spans="1:15" s="4" customFormat="1" ht="15.95" customHeight="1" x14ac:dyDescent="0.15">
      <c r="A124" s="11" t="s">
        <v>331</v>
      </c>
      <c r="B124" s="12" t="str">
        <f>住所別人口集計表!E333</f>
        <v xml:space="preserve">      </v>
      </c>
      <c r="C124" s="12" t="str">
        <f>住所別人口集計表!H333</f>
        <v xml:space="preserve">      </v>
      </c>
      <c r="D124" s="12">
        <f t="shared" si="9"/>
        <v>0</v>
      </c>
      <c r="E124" s="12">
        <f>SUM(住所別人口集計表!N333)</f>
        <v>0</v>
      </c>
      <c r="F124" s="13" t="s">
        <v>361</v>
      </c>
      <c r="G124" s="12" t="str">
        <f>住所別人口集計表!E367</f>
        <v xml:space="preserve">      </v>
      </c>
      <c r="H124" s="12" t="str">
        <f>住所別人口集計表!H367</f>
        <v xml:space="preserve">      </v>
      </c>
      <c r="I124" s="12">
        <f t="shared" si="10"/>
        <v>0</v>
      </c>
      <c r="J124" s="12">
        <f>SUM(住所別人口集計表!N367)</f>
        <v>0</v>
      </c>
      <c r="K124" s="13" t="s">
        <v>391</v>
      </c>
      <c r="L124" s="12" t="str">
        <f>住所別人口集計表!E401</f>
        <v xml:space="preserve">      </v>
      </c>
      <c r="M124" s="12" t="str">
        <f>住所別人口集計表!H401</f>
        <v xml:space="preserve">      </v>
      </c>
      <c r="N124" s="12">
        <f t="shared" si="11"/>
        <v>0</v>
      </c>
      <c r="O124" s="12">
        <f>SUM(住所別人口集計表!N401)</f>
        <v>0</v>
      </c>
    </row>
    <row r="125" spans="1:15" s="4" customFormat="1" ht="15.95" customHeight="1" x14ac:dyDescent="0.15">
      <c r="A125" s="11" t="s">
        <v>332</v>
      </c>
      <c r="B125" s="12" t="str">
        <f>住所別人口集計表!E334</f>
        <v xml:space="preserve">      </v>
      </c>
      <c r="C125" s="12" t="str">
        <f>住所別人口集計表!H334</f>
        <v xml:space="preserve">      </v>
      </c>
      <c r="D125" s="12">
        <f t="shared" si="9"/>
        <v>0</v>
      </c>
      <c r="E125" s="12">
        <f>SUM(住所別人口集計表!N334)</f>
        <v>0</v>
      </c>
      <c r="F125" s="13" t="s">
        <v>362</v>
      </c>
      <c r="G125" s="12" t="str">
        <f>住所別人口集計表!E368</f>
        <v xml:space="preserve">      </v>
      </c>
      <c r="H125" s="12" t="str">
        <f>住所別人口集計表!H368</f>
        <v xml:space="preserve">      </v>
      </c>
      <c r="I125" s="12">
        <f t="shared" si="10"/>
        <v>0</v>
      </c>
      <c r="J125" s="12">
        <f>SUM(住所別人口集計表!N368)</f>
        <v>0</v>
      </c>
      <c r="K125" s="13" t="s">
        <v>392</v>
      </c>
      <c r="L125" s="12" t="str">
        <f>住所別人口集計表!E402</f>
        <v xml:space="preserve">      </v>
      </c>
      <c r="M125" s="12" t="str">
        <f>住所別人口集計表!H402</f>
        <v xml:space="preserve">      </v>
      </c>
      <c r="N125" s="12">
        <f t="shared" si="11"/>
        <v>0</v>
      </c>
      <c r="O125" s="12">
        <f>SUM(住所別人口集計表!N402)</f>
        <v>0</v>
      </c>
    </row>
    <row r="126" spans="1:15" s="4" customFormat="1" ht="15.95" customHeight="1" x14ac:dyDescent="0.15">
      <c r="A126" s="11" t="s">
        <v>333</v>
      </c>
      <c r="B126" s="12" t="str">
        <f>住所別人口集計表!E335</f>
        <v xml:space="preserve">      </v>
      </c>
      <c r="C126" s="12" t="str">
        <f>住所別人口集計表!H335</f>
        <v xml:space="preserve">      </v>
      </c>
      <c r="D126" s="12">
        <f t="shared" si="9"/>
        <v>0</v>
      </c>
      <c r="E126" s="12">
        <f>SUM(住所別人口集計表!N335)</f>
        <v>0</v>
      </c>
      <c r="F126" s="13" t="s">
        <v>363</v>
      </c>
      <c r="G126" s="12" t="str">
        <f>住所別人口集計表!E369</f>
        <v xml:space="preserve">      </v>
      </c>
      <c r="H126" s="12" t="str">
        <f>住所別人口集計表!H369</f>
        <v xml:space="preserve">      </v>
      </c>
      <c r="I126" s="12">
        <f t="shared" si="10"/>
        <v>0</v>
      </c>
      <c r="J126" s="12">
        <f>SUM(住所別人口集計表!N369)</f>
        <v>0</v>
      </c>
      <c r="K126" s="13" t="s">
        <v>393</v>
      </c>
      <c r="L126" s="12" t="str">
        <f>住所別人口集計表!E403</f>
        <v xml:space="preserve">      </v>
      </c>
      <c r="M126" s="12" t="str">
        <f>住所別人口集計表!H403</f>
        <v xml:space="preserve">      </v>
      </c>
      <c r="N126" s="12">
        <f t="shared" si="11"/>
        <v>0</v>
      </c>
      <c r="O126" s="12">
        <f>SUM(住所別人口集計表!N403)</f>
        <v>0</v>
      </c>
    </row>
    <row r="127" spans="1:15" s="4" customFormat="1" ht="15.95" customHeight="1" x14ac:dyDescent="0.15">
      <c r="A127" s="11" t="s">
        <v>334</v>
      </c>
      <c r="B127" s="12" t="str">
        <f>住所別人口集計表!E336</f>
        <v xml:space="preserve">      </v>
      </c>
      <c r="C127" s="12" t="str">
        <f>住所別人口集計表!H336</f>
        <v xml:space="preserve">      </v>
      </c>
      <c r="D127" s="12">
        <f t="shared" si="9"/>
        <v>0</v>
      </c>
      <c r="E127" s="12">
        <f>SUM(住所別人口集計表!N336)</f>
        <v>0</v>
      </c>
      <c r="F127" s="13" t="s">
        <v>364</v>
      </c>
      <c r="G127" s="12" t="str">
        <f>住所別人口集計表!E370</f>
        <v xml:space="preserve">      </v>
      </c>
      <c r="H127" s="12" t="str">
        <f>住所別人口集計表!H370</f>
        <v xml:space="preserve">      </v>
      </c>
      <c r="I127" s="12">
        <f t="shared" si="10"/>
        <v>0</v>
      </c>
      <c r="J127" s="12">
        <f>SUM(住所別人口集計表!N370)</f>
        <v>0</v>
      </c>
      <c r="K127" s="13" t="s">
        <v>394</v>
      </c>
      <c r="L127" s="12" t="str">
        <f>住所別人口集計表!E404</f>
        <v xml:space="preserve">      </v>
      </c>
      <c r="M127" s="12" t="str">
        <f>住所別人口集計表!H404</f>
        <v xml:space="preserve">      </v>
      </c>
      <c r="N127" s="12">
        <f t="shared" si="11"/>
        <v>0</v>
      </c>
      <c r="O127" s="12">
        <f>SUM(住所別人口集計表!N404)</f>
        <v>0</v>
      </c>
    </row>
    <row r="128" spans="1:15" s="4" customFormat="1" ht="15.95" customHeight="1" x14ac:dyDescent="0.15">
      <c r="A128" s="11" t="s">
        <v>335</v>
      </c>
      <c r="B128" s="12" t="str">
        <f>住所別人口集計表!E337</f>
        <v xml:space="preserve">      </v>
      </c>
      <c r="C128" s="12" t="str">
        <f>住所別人口集計表!H337</f>
        <v xml:space="preserve">      </v>
      </c>
      <c r="D128" s="12">
        <f t="shared" si="9"/>
        <v>0</v>
      </c>
      <c r="E128" s="12">
        <f>SUM(住所別人口集計表!N337)</f>
        <v>0</v>
      </c>
      <c r="F128" s="13" t="s">
        <v>365</v>
      </c>
      <c r="G128" s="12" t="str">
        <f>住所別人口集計表!E371</f>
        <v xml:space="preserve">      </v>
      </c>
      <c r="H128" s="12" t="str">
        <f>住所別人口集計表!H371</f>
        <v xml:space="preserve">      </v>
      </c>
      <c r="I128" s="12">
        <f t="shared" si="10"/>
        <v>0</v>
      </c>
      <c r="J128" s="12">
        <f>SUM(住所別人口集計表!N371)</f>
        <v>0</v>
      </c>
      <c r="K128" s="13" t="s">
        <v>395</v>
      </c>
      <c r="L128" s="12" t="str">
        <f>住所別人口集計表!E405</f>
        <v xml:space="preserve">      </v>
      </c>
      <c r="M128" s="12" t="str">
        <f>住所別人口集計表!H405</f>
        <v xml:space="preserve">      </v>
      </c>
      <c r="N128" s="12">
        <f t="shared" si="11"/>
        <v>0</v>
      </c>
      <c r="O128" s="12">
        <f>SUM(住所別人口集計表!N405)</f>
        <v>0</v>
      </c>
    </row>
    <row r="129" spans="1:15" s="4" customFormat="1" ht="15.95" customHeight="1" x14ac:dyDescent="0.15">
      <c r="A129" s="11" t="s">
        <v>336</v>
      </c>
      <c r="B129" s="12" t="str">
        <f>住所別人口集計表!E338</f>
        <v xml:space="preserve">      </v>
      </c>
      <c r="C129" s="12" t="str">
        <f>住所別人口集計表!H338</f>
        <v xml:space="preserve">      </v>
      </c>
      <c r="D129" s="12">
        <f t="shared" si="9"/>
        <v>0</v>
      </c>
      <c r="E129" s="12">
        <f>SUM(住所別人口集計表!N338)</f>
        <v>0</v>
      </c>
      <c r="F129" s="13" t="s">
        <v>366</v>
      </c>
      <c r="G129" s="12" t="str">
        <f>住所別人口集計表!E372</f>
        <v xml:space="preserve">      </v>
      </c>
      <c r="H129" s="12" t="str">
        <f>住所別人口集計表!H372</f>
        <v xml:space="preserve">      </v>
      </c>
      <c r="I129" s="12">
        <f t="shared" si="10"/>
        <v>0</v>
      </c>
      <c r="J129" s="12">
        <f>SUM(住所別人口集計表!N372)</f>
        <v>0</v>
      </c>
      <c r="K129" s="13" t="s">
        <v>396</v>
      </c>
      <c r="L129" s="12" t="str">
        <f>住所別人口集計表!E406</f>
        <v xml:space="preserve">      </v>
      </c>
      <c r="M129" s="12" t="str">
        <f>住所別人口集計表!H406</f>
        <v xml:space="preserve">      </v>
      </c>
      <c r="N129" s="12">
        <f t="shared" si="11"/>
        <v>0</v>
      </c>
      <c r="O129" s="12">
        <f>SUM(住所別人口集計表!N406)</f>
        <v>0</v>
      </c>
    </row>
    <row r="130" spans="1:15" s="4" customFormat="1" ht="15.95" customHeight="1" x14ac:dyDescent="0.15">
      <c r="A130" s="11" t="s">
        <v>337</v>
      </c>
      <c r="B130" s="12" t="str">
        <f>住所別人口集計表!E339</f>
        <v xml:space="preserve">      </v>
      </c>
      <c r="C130" s="12" t="str">
        <f>住所別人口集計表!H339</f>
        <v xml:space="preserve">      </v>
      </c>
      <c r="D130" s="12">
        <f t="shared" si="9"/>
        <v>0</v>
      </c>
      <c r="E130" s="12">
        <f>SUM(住所別人口集計表!N339)</f>
        <v>0</v>
      </c>
      <c r="F130" s="13" t="s">
        <v>367</v>
      </c>
      <c r="G130" s="12" t="str">
        <f>住所別人口集計表!E373</f>
        <v xml:space="preserve">      </v>
      </c>
      <c r="H130" s="12" t="str">
        <f>住所別人口集計表!H373</f>
        <v xml:space="preserve">      </v>
      </c>
      <c r="I130" s="12">
        <f t="shared" si="10"/>
        <v>0</v>
      </c>
      <c r="J130" s="12">
        <f>SUM(住所別人口集計表!N373)</f>
        <v>0</v>
      </c>
      <c r="K130" s="13" t="s">
        <v>397</v>
      </c>
      <c r="L130" s="12" t="str">
        <f>住所別人口集計表!E407</f>
        <v xml:space="preserve">      </v>
      </c>
      <c r="M130" s="12" t="str">
        <f>住所別人口集計表!H407</f>
        <v xml:space="preserve">      </v>
      </c>
      <c r="N130" s="12">
        <f t="shared" si="11"/>
        <v>0</v>
      </c>
      <c r="O130" s="12">
        <f>SUM(住所別人口集計表!N407)</f>
        <v>0</v>
      </c>
    </row>
    <row r="131" spans="1:15" s="4" customFormat="1" ht="15.95" customHeight="1" x14ac:dyDescent="0.15">
      <c r="A131" s="11" t="s">
        <v>338</v>
      </c>
      <c r="B131" s="12" t="str">
        <f>住所別人口集計表!E340</f>
        <v xml:space="preserve">      </v>
      </c>
      <c r="C131" s="12" t="str">
        <f>住所別人口集計表!H340</f>
        <v xml:space="preserve">      </v>
      </c>
      <c r="D131" s="12">
        <f t="shared" si="9"/>
        <v>0</v>
      </c>
      <c r="E131" s="12">
        <f>SUM(住所別人口集計表!N340)</f>
        <v>0</v>
      </c>
      <c r="F131" s="13" t="s">
        <v>368</v>
      </c>
      <c r="G131" s="12" t="str">
        <f>住所別人口集計表!E374</f>
        <v xml:space="preserve">      </v>
      </c>
      <c r="H131" s="12" t="str">
        <f>住所別人口集計表!H374</f>
        <v xml:space="preserve">      </v>
      </c>
      <c r="I131" s="12">
        <f t="shared" si="10"/>
        <v>0</v>
      </c>
      <c r="J131" s="12">
        <f>SUM(住所別人口集計表!N374)</f>
        <v>0</v>
      </c>
      <c r="K131" s="13" t="s">
        <v>398</v>
      </c>
      <c r="L131" s="12" t="str">
        <f>住所別人口集計表!E408</f>
        <v xml:space="preserve">      </v>
      </c>
      <c r="M131" s="12" t="str">
        <f>住所別人口集計表!H408</f>
        <v xml:space="preserve">      </v>
      </c>
      <c r="N131" s="12">
        <f t="shared" si="11"/>
        <v>0</v>
      </c>
      <c r="O131" s="12">
        <f>SUM(住所別人口集計表!N408)</f>
        <v>0</v>
      </c>
    </row>
    <row r="132" spans="1:15" s="4" customFormat="1" ht="15.95" customHeight="1" x14ac:dyDescent="0.15">
      <c r="A132" s="11" t="s">
        <v>339</v>
      </c>
      <c r="B132" s="12" t="str">
        <f>住所別人口集計表!E341</f>
        <v xml:space="preserve">      </v>
      </c>
      <c r="C132" s="12" t="str">
        <f>住所別人口集計表!H341</f>
        <v xml:space="preserve">      </v>
      </c>
      <c r="D132" s="12">
        <f t="shared" si="9"/>
        <v>0</v>
      </c>
      <c r="E132" s="12">
        <f>SUM(住所別人口集計表!N341)</f>
        <v>0</v>
      </c>
      <c r="F132" s="13" t="s">
        <v>369</v>
      </c>
      <c r="G132" s="12">
        <f>住所別人口集計表!E375</f>
        <v>1</v>
      </c>
      <c r="H132" s="12" t="str">
        <f>住所別人口集計表!H375</f>
        <v xml:space="preserve">      </v>
      </c>
      <c r="I132" s="12">
        <f t="shared" si="10"/>
        <v>1</v>
      </c>
      <c r="J132" s="12">
        <f>SUM(住所別人口集計表!N375)</f>
        <v>0</v>
      </c>
      <c r="K132" s="13" t="s">
        <v>399</v>
      </c>
      <c r="L132" s="12" t="str">
        <f>住所別人口集計表!E409</f>
        <v xml:space="preserve">      </v>
      </c>
      <c r="M132" s="12" t="str">
        <f>住所別人口集計表!H409</f>
        <v xml:space="preserve">      </v>
      </c>
      <c r="N132" s="12">
        <f t="shared" si="11"/>
        <v>0</v>
      </c>
      <c r="O132" s="12">
        <f>SUM(住所別人口集計表!N409)</f>
        <v>0</v>
      </c>
    </row>
    <row r="133" spans="1:15" s="4" customFormat="1" ht="15.95" customHeight="1" x14ac:dyDescent="0.15">
      <c r="A133" s="11" t="s">
        <v>340</v>
      </c>
      <c r="B133" s="12" t="str">
        <f>住所別人口集計表!E342</f>
        <v xml:space="preserve">      </v>
      </c>
      <c r="C133" s="12" t="str">
        <f>住所別人口集計表!H342</f>
        <v xml:space="preserve">      </v>
      </c>
      <c r="D133" s="12">
        <f t="shared" si="9"/>
        <v>0</v>
      </c>
      <c r="E133" s="12">
        <f>SUM(住所別人口集計表!N342)</f>
        <v>0</v>
      </c>
      <c r="F133" s="13" t="s">
        <v>370</v>
      </c>
      <c r="G133" s="12" t="str">
        <f>住所別人口集計表!E376</f>
        <v xml:space="preserve">      </v>
      </c>
      <c r="H133" s="12" t="str">
        <f>住所別人口集計表!H376</f>
        <v xml:space="preserve">      </v>
      </c>
      <c r="I133" s="12">
        <f t="shared" si="10"/>
        <v>0</v>
      </c>
      <c r="J133" s="12">
        <f>SUM(住所別人口集計表!N376)</f>
        <v>0</v>
      </c>
      <c r="K133" s="13" t="s">
        <v>400</v>
      </c>
      <c r="L133" s="12" t="str">
        <f>住所別人口集計表!E410</f>
        <v xml:space="preserve">      </v>
      </c>
      <c r="M133" s="12" t="str">
        <f>住所別人口集計表!H410</f>
        <v xml:space="preserve">      </v>
      </c>
      <c r="N133" s="12">
        <f t="shared" si="11"/>
        <v>0</v>
      </c>
      <c r="O133" s="12">
        <f>SUM(住所別人口集計表!N410)</f>
        <v>0</v>
      </c>
    </row>
    <row r="134" spans="1:15" s="4" customFormat="1" ht="15.95" customHeight="1" x14ac:dyDescent="0.15">
      <c r="A134" s="11" t="s">
        <v>341</v>
      </c>
      <c r="B134" s="12" t="str">
        <f>住所別人口集計表!E343</f>
        <v xml:space="preserve">      </v>
      </c>
      <c r="C134" s="12" t="str">
        <f>住所別人口集計表!H343</f>
        <v xml:space="preserve">      </v>
      </c>
      <c r="D134" s="12">
        <f t="shared" si="9"/>
        <v>0</v>
      </c>
      <c r="E134" s="12">
        <f>SUM(住所別人口集計表!N343)</f>
        <v>0</v>
      </c>
      <c r="F134" s="13" t="s">
        <v>371</v>
      </c>
      <c r="G134" s="12" t="str">
        <f>住所別人口集計表!E377</f>
        <v xml:space="preserve">      </v>
      </c>
      <c r="H134" s="12" t="str">
        <f>住所別人口集計表!H377</f>
        <v xml:space="preserve">      </v>
      </c>
      <c r="I134" s="12">
        <f t="shared" si="10"/>
        <v>0</v>
      </c>
      <c r="J134" s="12">
        <f>SUM(住所別人口集計表!N377)</f>
        <v>0</v>
      </c>
      <c r="K134" s="13" t="s">
        <v>401</v>
      </c>
      <c r="L134" s="12">
        <f>住所別人口集計表!E411</f>
        <v>3</v>
      </c>
      <c r="M134" s="12">
        <f>住所別人口集計表!H411</f>
        <v>1</v>
      </c>
      <c r="N134" s="12">
        <f t="shared" si="11"/>
        <v>4</v>
      </c>
      <c r="O134" s="12">
        <f>SUM(住所別人口集計表!N411)</f>
        <v>1</v>
      </c>
    </row>
    <row r="135" spans="1:15" s="4" customFormat="1" ht="15.95" customHeight="1" x14ac:dyDescent="0.15">
      <c r="A135" s="11" t="s">
        <v>342</v>
      </c>
      <c r="B135" s="12" t="str">
        <f>住所別人口集計表!E344</f>
        <v xml:space="preserve">      </v>
      </c>
      <c r="C135" s="12" t="str">
        <f>住所別人口集計表!H344</f>
        <v xml:space="preserve">      </v>
      </c>
      <c r="D135" s="12">
        <f t="shared" si="9"/>
        <v>0</v>
      </c>
      <c r="E135" s="12">
        <f>SUM(住所別人口集計表!N344)</f>
        <v>0</v>
      </c>
      <c r="F135" s="13" t="s">
        <v>372</v>
      </c>
      <c r="G135" s="12" t="str">
        <f>住所別人口集計表!E378</f>
        <v xml:space="preserve">      </v>
      </c>
      <c r="H135" s="12" t="str">
        <f>住所別人口集計表!H378</f>
        <v xml:space="preserve">      </v>
      </c>
      <c r="I135" s="12">
        <f t="shared" si="10"/>
        <v>0</v>
      </c>
      <c r="J135" s="12">
        <f>SUM(住所別人口集計表!N378)</f>
        <v>0</v>
      </c>
      <c r="K135" s="13" t="s">
        <v>402</v>
      </c>
      <c r="L135" s="12" t="str">
        <f>住所別人口集計表!E412</f>
        <v xml:space="preserve">      </v>
      </c>
      <c r="M135" s="12" t="str">
        <f>住所別人口集計表!H412</f>
        <v xml:space="preserve">      </v>
      </c>
      <c r="N135" s="12">
        <f t="shared" si="11"/>
        <v>0</v>
      </c>
      <c r="O135" s="12">
        <f>SUM(住所別人口集計表!N412)</f>
        <v>0</v>
      </c>
    </row>
    <row r="136" spans="1:15" s="4" customFormat="1" ht="15.95" customHeight="1" x14ac:dyDescent="0.15">
      <c r="A136" s="14" t="s">
        <v>343</v>
      </c>
      <c r="B136" s="15" t="str">
        <f>住所別人口集計表!E345</f>
        <v xml:space="preserve">      </v>
      </c>
      <c r="C136" s="15" t="str">
        <f>住所別人口集計表!H345</f>
        <v xml:space="preserve">      </v>
      </c>
      <c r="D136" s="15">
        <f t="shared" si="9"/>
        <v>0</v>
      </c>
      <c r="E136" s="15">
        <f>SUM(住所別人口集計表!N345)</f>
        <v>0</v>
      </c>
      <c r="F136" s="16" t="s">
        <v>373</v>
      </c>
      <c r="G136" s="15">
        <f>住所別人口集計表!E379</f>
        <v>1</v>
      </c>
      <c r="H136" s="15" t="str">
        <f>住所別人口集計表!H379</f>
        <v xml:space="preserve">      </v>
      </c>
      <c r="I136" s="15">
        <f t="shared" si="10"/>
        <v>1</v>
      </c>
      <c r="J136" s="15">
        <f>SUM(住所別人口集計表!N379)</f>
        <v>0</v>
      </c>
      <c r="K136" s="16" t="s">
        <v>403</v>
      </c>
      <c r="L136" s="15" t="str">
        <f>住所別人口集計表!E413</f>
        <v xml:space="preserve">      </v>
      </c>
      <c r="M136" s="15" t="str">
        <f>住所別人口集計表!H413</f>
        <v xml:space="preserve">      </v>
      </c>
      <c r="N136" s="15">
        <f t="shared" si="11"/>
        <v>0</v>
      </c>
      <c r="O136" s="15">
        <f>SUM(住所別人口集計表!N413)</f>
        <v>0</v>
      </c>
    </row>
    <row r="137" spans="1:15" ht="17.25" x14ac:dyDescent="0.15">
      <c r="A137" s="19" t="str">
        <f>A103</f>
        <v>北海道岩見沢市　　　　　　　　　　　　　</v>
      </c>
      <c r="E137" s="2" t="str">
        <f>E103</f>
        <v>住所別人口及び世帯数統計表</v>
      </c>
      <c r="F137" s="2"/>
      <c r="G137" s="2"/>
      <c r="H137" s="2"/>
      <c r="I137" s="2"/>
      <c r="J137" s="2"/>
      <c r="K137" s="4"/>
      <c r="N137" s="5"/>
      <c r="O137" s="3" t="s">
        <v>890</v>
      </c>
    </row>
    <row r="138" spans="1:15" x14ac:dyDescent="0.15">
      <c r="K138" s="17" t="str">
        <f>K104</f>
        <v xml:space="preserve">令和　２年　９月分　　　　             </v>
      </c>
      <c r="L138" s="17" t="str">
        <f>L104</f>
        <v>令和　２年１０月　２日           作成</v>
      </c>
      <c r="M138" s="18"/>
      <c r="N138" s="17"/>
      <c r="O138" s="3" t="str">
        <f>O104</f>
        <v>（外国人）</v>
      </c>
    </row>
    <row r="140" spans="1:15" s="4" customFormat="1" ht="15.95" customHeight="1" x14ac:dyDescent="0.15">
      <c r="A140" s="6" t="s">
        <v>905</v>
      </c>
      <c r="B140" s="6" t="s">
        <v>2</v>
      </c>
      <c r="C140" s="6" t="s">
        <v>3</v>
      </c>
      <c r="D140" s="6" t="s">
        <v>4</v>
      </c>
      <c r="E140" s="6" t="s">
        <v>5</v>
      </c>
      <c r="F140" s="7" t="s">
        <v>905</v>
      </c>
      <c r="G140" s="6" t="s">
        <v>2</v>
      </c>
      <c r="H140" s="6" t="s">
        <v>3</v>
      </c>
      <c r="I140" s="6" t="s">
        <v>4</v>
      </c>
      <c r="J140" s="6" t="s">
        <v>5</v>
      </c>
      <c r="K140" s="7" t="s">
        <v>905</v>
      </c>
      <c r="L140" s="6" t="s">
        <v>2</v>
      </c>
      <c r="M140" s="6" t="s">
        <v>3</v>
      </c>
      <c r="N140" s="6" t="s">
        <v>4</v>
      </c>
      <c r="O140" s="6" t="s">
        <v>5</v>
      </c>
    </row>
    <row r="141" spans="1:15" s="4" customFormat="1" ht="15.95" customHeight="1" x14ac:dyDescent="0.15">
      <c r="A141" s="8" t="s">
        <v>404</v>
      </c>
      <c r="B141" s="9" t="str">
        <f>住所別人口集計表!E414</f>
        <v xml:space="preserve">      </v>
      </c>
      <c r="C141" s="9" t="str">
        <f>住所別人口集計表!H414</f>
        <v xml:space="preserve">      </v>
      </c>
      <c r="D141" s="9">
        <f>SUM(B141:C141)</f>
        <v>0</v>
      </c>
      <c r="E141" s="9">
        <f>SUM(住所別人口集計表!N414)</f>
        <v>0</v>
      </c>
      <c r="F141" s="10" t="s">
        <v>434</v>
      </c>
      <c r="G141" s="9" t="str">
        <f>住所別人口集計表!E448</f>
        <v xml:space="preserve">      </v>
      </c>
      <c r="H141" s="9" t="str">
        <f>住所別人口集計表!H448</f>
        <v xml:space="preserve">      </v>
      </c>
      <c r="I141" s="9">
        <f>SUM(G141:H141)</f>
        <v>0</v>
      </c>
      <c r="J141" s="9">
        <f>SUM(住所別人口集計表!N448)</f>
        <v>0</v>
      </c>
      <c r="K141" s="10" t="s">
        <v>464</v>
      </c>
      <c r="L141" s="9" t="str">
        <f>住所別人口集計表!E486</f>
        <v xml:space="preserve">      </v>
      </c>
      <c r="M141" s="9" t="str">
        <f>住所別人口集計表!H486</f>
        <v xml:space="preserve">      </v>
      </c>
      <c r="N141" s="9">
        <f>SUM(L141:M141)</f>
        <v>0</v>
      </c>
      <c r="O141" s="9">
        <f>SUM(住所別人口集計表!N486)</f>
        <v>0</v>
      </c>
    </row>
    <row r="142" spans="1:15" s="4" customFormat="1" ht="15.95" customHeight="1" x14ac:dyDescent="0.15">
      <c r="A142" s="11" t="s">
        <v>405</v>
      </c>
      <c r="B142" s="12" t="str">
        <f>住所別人口集計表!E415</f>
        <v xml:space="preserve">      </v>
      </c>
      <c r="C142" s="12" t="str">
        <f>住所別人口集計表!H415</f>
        <v xml:space="preserve">      </v>
      </c>
      <c r="D142" s="12">
        <f t="shared" ref="D142:D170" si="12">SUM(B142:C142)</f>
        <v>0</v>
      </c>
      <c r="E142" s="12">
        <f>SUM(住所別人口集計表!N415)</f>
        <v>0</v>
      </c>
      <c r="F142" s="13" t="s">
        <v>435</v>
      </c>
      <c r="G142" s="12" t="str">
        <f>住所別人口集計表!E453</f>
        <v xml:space="preserve">      </v>
      </c>
      <c r="H142" s="12" t="str">
        <f>住所別人口集計表!H453</f>
        <v xml:space="preserve">      </v>
      </c>
      <c r="I142" s="12">
        <f t="shared" ref="I142:I170" si="13">SUM(G142:H142)</f>
        <v>0</v>
      </c>
      <c r="J142" s="12">
        <f>SUM(住所別人口集計表!N453)</f>
        <v>0</v>
      </c>
      <c r="K142" s="13" t="s">
        <v>465</v>
      </c>
      <c r="L142" s="12" t="str">
        <f>住所別人口集計表!E487</f>
        <v xml:space="preserve">      </v>
      </c>
      <c r="M142" s="12">
        <f>住所別人口集計表!H487</f>
        <v>1</v>
      </c>
      <c r="N142" s="12">
        <f t="shared" ref="N142:N170" si="14">SUM(L142:M142)</f>
        <v>1</v>
      </c>
      <c r="O142" s="12">
        <f>SUM(住所別人口集計表!N487)</f>
        <v>1</v>
      </c>
    </row>
    <row r="143" spans="1:15" s="4" customFormat="1" ht="15.95" customHeight="1" x14ac:dyDescent="0.15">
      <c r="A143" s="11" t="s">
        <v>406</v>
      </c>
      <c r="B143" s="12" t="str">
        <f>住所別人口集計表!E416</f>
        <v xml:space="preserve">      </v>
      </c>
      <c r="C143" s="12" t="str">
        <f>住所別人口集計表!H416</f>
        <v xml:space="preserve">      </v>
      </c>
      <c r="D143" s="12">
        <f t="shared" si="12"/>
        <v>0</v>
      </c>
      <c r="E143" s="12">
        <f>SUM(住所別人口集計表!N416)</f>
        <v>0</v>
      </c>
      <c r="F143" s="13" t="s">
        <v>436</v>
      </c>
      <c r="G143" s="12" t="str">
        <f>住所別人口集計表!E454</f>
        <v xml:space="preserve">      </v>
      </c>
      <c r="H143" s="12" t="str">
        <f>住所別人口集計表!H454</f>
        <v xml:space="preserve">      </v>
      </c>
      <c r="I143" s="12">
        <f t="shared" si="13"/>
        <v>0</v>
      </c>
      <c r="J143" s="12">
        <f>SUM(住所別人口集計表!N454)</f>
        <v>0</v>
      </c>
      <c r="K143" s="13" t="s">
        <v>466</v>
      </c>
      <c r="L143" s="12" t="str">
        <f>住所別人口集計表!E488</f>
        <v xml:space="preserve">      </v>
      </c>
      <c r="M143" s="12" t="str">
        <f>住所別人口集計表!H488</f>
        <v xml:space="preserve">      </v>
      </c>
      <c r="N143" s="12">
        <f t="shared" si="14"/>
        <v>0</v>
      </c>
      <c r="O143" s="12">
        <f>SUM(住所別人口集計表!N488)</f>
        <v>0</v>
      </c>
    </row>
    <row r="144" spans="1:15" s="4" customFormat="1" ht="15.95" customHeight="1" x14ac:dyDescent="0.15">
      <c r="A144" s="11" t="s">
        <v>407</v>
      </c>
      <c r="B144" s="12" t="str">
        <f>住所別人口集計表!E421</f>
        <v xml:space="preserve">      </v>
      </c>
      <c r="C144" s="12">
        <f>住所別人口集計表!H421</f>
        <v>1</v>
      </c>
      <c r="D144" s="12">
        <f t="shared" si="12"/>
        <v>1</v>
      </c>
      <c r="E144" s="12">
        <f>SUM(住所別人口集計表!N421)</f>
        <v>1</v>
      </c>
      <c r="F144" s="13" t="s">
        <v>437</v>
      </c>
      <c r="G144" s="12">
        <f>住所別人口集計表!E455</f>
        <v>1</v>
      </c>
      <c r="H144" s="12" t="str">
        <f>住所別人口集計表!H455</f>
        <v xml:space="preserve">      </v>
      </c>
      <c r="I144" s="12">
        <f t="shared" si="13"/>
        <v>1</v>
      </c>
      <c r="J144" s="12">
        <f>SUM(住所別人口集計表!N455)</f>
        <v>0</v>
      </c>
      <c r="K144" s="13" t="s">
        <v>467</v>
      </c>
      <c r="L144" s="12" t="str">
        <f>住所別人口集計表!E489</f>
        <v xml:space="preserve">      </v>
      </c>
      <c r="M144" s="12" t="str">
        <f>住所別人口集計表!H489</f>
        <v xml:space="preserve">      </v>
      </c>
      <c r="N144" s="12">
        <f t="shared" si="14"/>
        <v>0</v>
      </c>
      <c r="O144" s="12">
        <f>SUM(住所別人口集計表!N489)</f>
        <v>0</v>
      </c>
    </row>
    <row r="145" spans="1:15" s="4" customFormat="1" ht="15.95" customHeight="1" x14ac:dyDescent="0.15">
      <c r="A145" s="11" t="s">
        <v>408</v>
      </c>
      <c r="B145" s="12" t="str">
        <f>住所別人口集計表!E422</f>
        <v xml:space="preserve">      </v>
      </c>
      <c r="C145" s="12" t="str">
        <f>住所別人口集計表!H422</f>
        <v xml:space="preserve">      </v>
      </c>
      <c r="D145" s="12">
        <f t="shared" si="12"/>
        <v>0</v>
      </c>
      <c r="E145" s="12">
        <f>SUM(住所別人口集計表!N422)</f>
        <v>0</v>
      </c>
      <c r="F145" s="13" t="s">
        <v>438</v>
      </c>
      <c r="G145" s="12" t="str">
        <f>住所別人口集計表!E456</f>
        <v xml:space="preserve">      </v>
      </c>
      <c r="H145" s="12" t="str">
        <f>住所別人口集計表!H456</f>
        <v xml:space="preserve">      </v>
      </c>
      <c r="I145" s="12">
        <f t="shared" si="13"/>
        <v>0</v>
      </c>
      <c r="J145" s="12">
        <f>SUM(住所別人口集計表!N456)</f>
        <v>0</v>
      </c>
      <c r="K145" s="13" t="s">
        <v>468</v>
      </c>
      <c r="L145" s="12">
        <f>住所別人口集計表!E490</f>
        <v>2</v>
      </c>
      <c r="M145" s="12">
        <f>住所別人口集計表!H490</f>
        <v>5</v>
      </c>
      <c r="N145" s="12">
        <f t="shared" si="14"/>
        <v>7</v>
      </c>
      <c r="O145" s="12">
        <f>SUM(住所別人口集計表!N490)</f>
        <v>6</v>
      </c>
    </row>
    <row r="146" spans="1:15" s="4" customFormat="1" ht="15.95" customHeight="1" x14ac:dyDescent="0.15">
      <c r="A146" s="11" t="s">
        <v>409</v>
      </c>
      <c r="B146" s="12" t="str">
        <f>住所別人口集計表!E423</f>
        <v xml:space="preserve">      </v>
      </c>
      <c r="C146" s="12" t="str">
        <f>住所別人口集計表!H423</f>
        <v xml:space="preserve">      </v>
      </c>
      <c r="D146" s="12">
        <f t="shared" si="12"/>
        <v>0</v>
      </c>
      <c r="E146" s="12">
        <f>SUM(住所別人口集計表!N423)</f>
        <v>0</v>
      </c>
      <c r="F146" s="13" t="s">
        <v>439</v>
      </c>
      <c r="G146" s="12" t="str">
        <f>住所別人口集計表!E457</f>
        <v xml:space="preserve">      </v>
      </c>
      <c r="H146" s="12" t="str">
        <f>住所別人口集計表!H457</f>
        <v xml:space="preserve">      </v>
      </c>
      <c r="I146" s="12">
        <f t="shared" si="13"/>
        <v>0</v>
      </c>
      <c r="J146" s="12">
        <f>SUM(住所別人口集計表!N457)</f>
        <v>0</v>
      </c>
      <c r="K146" s="13" t="s">
        <v>469</v>
      </c>
      <c r="L146" s="12" t="str">
        <f>住所別人口集計表!E491</f>
        <v xml:space="preserve">      </v>
      </c>
      <c r="M146" s="12">
        <f>住所別人口集計表!H491</f>
        <v>9</v>
      </c>
      <c r="N146" s="12">
        <f t="shared" si="14"/>
        <v>9</v>
      </c>
      <c r="O146" s="12">
        <f>SUM(住所別人口集計表!N491)</f>
        <v>9</v>
      </c>
    </row>
    <row r="147" spans="1:15" s="4" customFormat="1" ht="15.95" customHeight="1" x14ac:dyDescent="0.15">
      <c r="A147" s="11" t="s">
        <v>410</v>
      </c>
      <c r="B147" s="12" t="str">
        <f>住所別人口集計表!E424</f>
        <v xml:space="preserve">      </v>
      </c>
      <c r="C147" s="12" t="str">
        <f>住所別人口集計表!H424</f>
        <v xml:space="preserve">      </v>
      </c>
      <c r="D147" s="12">
        <f t="shared" si="12"/>
        <v>0</v>
      </c>
      <c r="E147" s="12">
        <f>SUM(住所別人口集計表!N424)</f>
        <v>0</v>
      </c>
      <c r="F147" s="13" t="s">
        <v>440</v>
      </c>
      <c r="G147" s="12" t="str">
        <f>住所別人口集計表!E458</f>
        <v xml:space="preserve">      </v>
      </c>
      <c r="H147" s="12" t="str">
        <f>住所別人口集計表!H458</f>
        <v xml:space="preserve">      </v>
      </c>
      <c r="I147" s="12">
        <f t="shared" si="13"/>
        <v>0</v>
      </c>
      <c r="J147" s="12">
        <f>SUM(住所別人口集計表!N458)</f>
        <v>0</v>
      </c>
      <c r="K147" s="13" t="s">
        <v>470</v>
      </c>
      <c r="L147" s="12" t="str">
        <f>住所別人口集計表!E492</f>
        <v xml:space="preserve">      </v>
      </c>
      <c r="M147" s="12" t="str">
        <f>住所別人口集計表!H492</f>
        <v xml:space="preserve">      </v>
      </c>
      <c r="N147" s="12">
        <f t="shared" si="14"/>
        <v>0</v>
      </c>
      <c r="O147" s="12">
        <f>SUM(住所別人口集計表!N492)</f>
        <v>0</v>
      </c>
    </row>
    <row r="148" spans="1:15" s="4" customFormat="1" ht="15.95" customHeight="1" x14ac:dyDescent="0.15">
      <c r="A148" s="11" t="s">
        <v>411</v>
      </c>
      <c r="B148" s="12" t="str">
        <f>住所別人口集計表!E425</f>
        <v xml:space="preserve">      </v>
      </c>
      <c r="C148" s="12" t="str">
        <f>住所別人口集計表!H425</f>
        <v xml:space="preserve">      </v>
      </c>
      <c r="D148" s="12">
        <f t="shared" si="12"/>
        <v>0</v>
      </c>
      <c r="E148" s="12">
        <f>SUM(住所別人口集計表!N425)</f>
        <v>0</v>
      </c>
      <c r="F148" s="13" t="s">
        <v>441</v>
      </c>
      <c r="G148" s="12" t="str">
        <f>住所別人口集計表!E459</f>
        <v xml:space="preserve">      </v>
      </c>
      <c r="H148" s="12" t="str">
        <f>住所別人口集計表!H459</f>
        <v xml:space="preserve">      </v>
      </c>
      <c r="I148" s="12">
        <f t="shared" si="13"/>
        <v>0</v>
      </c>
      <c r="J148" s="12">
        <f>SUM(住所別人口集計表!N459)</f>
        <v>0</v>
      </c>
      <c r="K148" s="13" t="s">
        <v>471</v>
      </c>
      <c r="L148" s="12">
        <f>住所別人口集計表!E493</f>
        <v>1</v>
      </c>
      <c r="M148" s="12" t="str">
        <f>住所別人口集計表!H493</f>
        <v xml:space="preserve">      </v>
      </c>
      <c r="N148" s="12">
        <f t="shared" si="14"/>
        <v>1</v>
      </c>
      <c r="O148" s="12">
        <f>SUM(住所別人口集計表!N493)</f>
        <v>0</v>
      </c>
    </row>
    <row r="149" spans="1:15" s="4" customFormat="1" ht="15.95" customHeight="1" x14ac:dyDescent="0.15">
      <c r="A149" s="11" t="s">
        <v>412</v>
      </c>
      <c r="B149" s="12" t="str">
        <f>住所別人口集計表!E426</f>
        <v xml:space="preserve">      </v>
      </c>
      <c r="C149" s="12" t="str">
        <f>住所別人口集計表!H426</f>
        <v xml:space="preserve">      </v>
      </c>
      <c r="D149" s="12">
        <f t="shared" si="12"/>
        <v>0</v>
      </c>
      <c r="E149" s="12">
        <f>SUM(住所別人口集計表!N426)</f>
        <v>0</v>
      </c>
      <c r="F149" s="13" t="s">
        <v>442</v>
      </c>
      <c r="G149" s="12" t="str">
        <f>住所別人口集計表!E460</f>
        <v xml:space="preserve">      </v>
      </c>
      <c r="H149" s="12" t="str">
        <f>住所別人口集計表!H460</f>
        <v xml:space="preserve">      </v>
      </c>
      <c r="I149" s="12">
        <f t="shared" si="13"/>
        <v>0</v>
      </c>
      <c r="J149" s="12">
        <f>SUM(住所別人口集計表!N460)</f>
        <v>0</v>
      </c>
      <c r="K149" s="13" t="s">
        <v>472</v>
      </c>
      <c r="L149" s="12" t="str">
        <f>住所別人口集計表!E494</f>
        <v xml:space="preserve">      </v>
      </c>
      <c r="M149" s="12" t="str">
        <f>住所別人口集計表!H494</f>
        <v xml:space="preserve">      </v>
      </c>
      <c r="N149" s="12">
        <f t="shared" si="14"/>
        <v>0</v>
      </c>
      <c r="O149" s="12">
        <f>SUM(住所別人口集計表!N494)</f>
        <v>0</v>
      </c>
    </row>
    <row r="150" spans="1:15" s="4" customFormat="1" ht="15.95" customHeight="1" x14ac:dyDescent="0.15">
      <c r="A150" s="11" t="s">
        <v>413</v>
      </c>
      <c r="B150" s="12" t="str">
        <f>住所別人口集計表!E427</f>
        <v xml:space="preserve">      </v>
      </c>
      <c r="C150" s="12" t="str">
        <f>住所別人口集計表!H427</f>
        <v xml:space="preserve">      </v>
      </c>
      <c r="D150" s="12">
        <f t="shared" si="12"/>
        <v>0</v>
      </c>
      <c r="E150" s="12">
        <f>SUM(住所別人口集計表!N427)</f>
        <v>0</v>
      </c>
      <c r="F150" s="13" t="s">
        <v>443</v>
      </c>
      <c r="G150" s="12">
        <f>住所別人口集計表!E461</f>
        <v>1</v>
      </c>
      <c r="H150" s="12" t="str">
        <f>住所別人口集計表!H461</f>
        <v xml:space="preserve">      </v>
      </c>
      <c r="I150" s="12">
        <f t="shared" si="13"/>
        <v>1</v>
      </c>
      <c r="J150" s="12">
        <f>SUM(住所別人口集計表!N461)</f>
        <v>1</v>
      </c>
      <c r="K150" s="13" t="s">
        <v>473</v>
      </c>
      <c r="L150" s="12" t="str">
        <f>住所別人口集計表!E495</f>
        <v xml:space="preserve">      </v>
      </c>
      <c r="M150" s="12" t="str">
        <f>住所別人口集計表!H495</f>
        <v xml:space="preserve">      </v>
      </c>
      <c r="N150" s="12">
        <f t="shared" si="14"/>
        <v>0</v>
      </c>
      <c r="O150" s="12">
        <f>SUM(住所別人口集計表!N495)</f>
        <v>0</v>
      </c>
    </row>
    <row r="151" spans="1:15" s="4" customFormat="1" ht="15.95" customHeight="1" x14ac:dyDescent="0.15">
      <c r="A151" s="11" t="s">
        <v>414</v>
      </c>
      <c r="B151" s="12" t="str">
        <f>住所別人口集計表!E428</f>
        <v xml:space="preserve">      </v>
      </c>
      <c r="C151" s="12" t="str">
        <f>住所別人口集計表!H428</f>
        <v xml:space="preserve">      </v>
      </c>
      <c r="D151" s="12">
        <f t="shared" si="12"/>
        <v>0</v>
      </c>
      <c r="E151" s="12">
        <f>SUM(住所別人口集計表!N428)</f>
        <v>0</v>
      </c>
      <c r="F151" s="13" t="s">
        <v>444</v>
      </c>
      <c r="G151" s="12" t="str">
        <f>住所別人口集計表!E462</f>
        <v xml:space="preserve">      </v>
      </c>
      <c r="H151" s="12">
        <f>住所別人口集計表!H462</f>
        <v>1</v>
      </c>
      <c r="I151" s="12">
        <f t="shared" si="13"/>
        <v>1</v>
      </c>
      <c r="J151" s="12">
        <f>SUM(住所別人口集計表!N462)</f>
        <v>0</v>
      </c>
      <c r="K151" s="13" t="s">
        <v>474</v>
      </c>
      <c r="L151" s="12" t="str">
        <f>住所別人口集計表!E496</f>
        <v xml:space="preserve">      </v>
      </c>
      <c r="M151" s="12" t="str">
        <f>住所別人口集計表!H496</f>
        <v xml:space="preserve">      </v>
      </c>
      <c r="N151" s="12">
        <f t="shared" si="14"/>
        <v>0</v>
      </c>
      <c r="O151" s="12">
        <f>SUM(住所別人口集計表!N496)</f>
        <v>0</v>
      </c>
    </row>
    <row r="152" spans="1:15" s="4" customFormat="1" ht="15.95" customHeight="1" x14ac:dyDescent="0.15">
      <c r="A152" s="11" t="s">
        <v>415</v>
      </c>
      <c r="B152" s="12">
        <f>住所別人口集計表!E429</f>
        <v>1</v>
      </c>
      <c r="C152" s="12" t="str">
        <f>住所別人口集計表!H429</f>
        <v xml:space="preserve">      </v>
      </c>
      <c r="D152" s="12">
        <f t="shared" si="12"/>
        <v>1</v>
      </c>
      <c r="E152" s="12">
        <f>SUM(住所別人口集計表!N429)</f>
        <v>1</v>
      </c>
      <c r="F152" s="13" t="s">
        <v>445</v>
      </c>
      <c r="G152" s="12" t="str">
        <f>住所別人口集計表!E463</f>
        <v xml:space="preserve">      </v>
      </c>
      <c r="H152" s="12" t="str">
        <f>住所別人口集計表!H463</f>
        <v xml:space="preserve">      </v>
      </c>
      <c r="I152" s="12">
        <f t="shared" si="13"/>
        <v>0</v>
      </c>
      <c r="J152" s="12">
        <f>SUM(住所別人口集計表!N463)</f>
        <v>0</v>
      </c>
      <c r="K152" s="13" t="s">
        <v>475</v>
      </c>
      <c r="L152" s="12" t="str">
        <f>住所別人口集計表!E497</f>
        <v xml:space="preserve">      </v>
      </c>
      <c r="M152" s="12" t="str">
        <f>住所別人口集計表!H497</f>
        <v xml:space="preserve">      </v>
      </c>
      <c r="N152" s="12">
        <f t="shared" si="14"/>
        <v>0</v>
      </c>
      <c r="O152" s="12">
        <f>SUM(住所別人口集計表!N497)</f>
        <v>0</v>
      </c>
    </row>
    <row r="153" spans="1:15" s="4" customFormat="1" ht="15.95" customHeight="1" x14ac:dyDescent="0.15">
      <c r="A153" s="11" t="s">
        <v>416</v>
      </c>
      <c r="B153" s="12" t="str">
        <f>住所別人口集計表!E430</f>
        <v xml:space="preserve">      </v>
      </c>
      <c r="C153" s="12" t="str">
        <f>住所別人口集計表!H430</f>
        <v xml:space="preserve">      </v>
      </c>
      <c r="D153" s="12">
        <f t="shared" si="12"/>
        <v>0</v>
      </c>
      <c r="E153" s="12">
        <f>SUM(住所別人口集計表!N430)</f>
        <v>0</v>
      </c>
      <c r="F153" s="13" t="s">
        <v>446</v>
      </c>
      <c r="G153" s="12" t="str">
        <f>住所別人口集計表!E464</f>
        <v xml:space="preserve">      </v>
      </c>
      <c r="H153" s="12" t="str">
        <f>住所別人口集計表!H464</f>
        <v xml:space="preserve">      </v>
      </c>
      <c r="I153" s="12">
        <f t="shared" si="13"/>
        <v>0</v>
      </c>
      <c r="J153" s="12">
        <f>SUM(住所別人口集計表!N464)</f>
        <v>0</v>
      </c>
      <c r="K153" s="13" t="s">
        <v>476</v>
      </c>
      <c r="L153" s="12" t="str">
        <f>住所別人口集計表!E498</f>
        <v xml:space="preserve">      </v>
      </c>
      <c r="M153" s="12">
        <f>住所別人口集計表!H498</f>
        <v>1</v>
      </c>
      <c r="N153" s="12">
        <f t="shared" si="14"/>
        <v>1</v>
      </c>
      <c r="O153" s="12">
        <f>SUM(住所別人口集計表!N498)</f>
        <v>1</v>
      </c>
    </row>
    <row r="154" spans="1:15" s="4" customFormat="1" ht="15.95" customHeight="1" x14ac:dyDescent="0.15">
      <c r="A154" s="11" t="s">
        <v>417</v>
      </c>
      <c r="B154" s="12" t="str">
        <f>住所別人口集計表!E431</f>
        <v xml:space="preserve">      </v>
      </c>
      <c r="C154" s="12" t="str">
        <f>住所別人口集計表!H431</f>
        <v xml:space="preserve">      </v>
      </c>
      <c r="D154" s="12">
        <f t="shared" si="12"/>
        <v>0</v>
      </c>
      <c r="E154" s="12">
        <f>SUM(住所別人口集計表!N431)</f>
        <v>0</v>
      </c>
      <c r="F154" s="13" t="s">
        <v>447</v>
      </c>
      <c r="G154" s="12" t="str">
        <f>住所別人口集計表!E465</f>
        <v xml:space="preserve">      </v>
      </c>
      <c r="H154" s="12" t="str">
        <f>住所別人口集計表!H465</f>
        <v xml:space="preserve">      </v>
      </c>
      <c r="I154" s="12">
        <f t="shared" si="13"/>
        <v>0</v>
      </c>
      <c r="J154" s="12">
        <f>SUM(住所別人口集計表!N465)</f>
        <v>0</v>
      </c>
      <c r="K154" s="13" t="s">
        <v>477</v>
      </c>
      <c r="L154" s="12" t="str">
        <f>住所別人口集計表!E499</f>
        <v xml:space="preserve">      </v>
      </c>
      <c r="M154" s="12" t="str">
        <f>住所別人口集計表!H499</f>
        <v xml:space="preserve">      </v>
      </c>
      <c r="N154" s="12">
        <f t="shared" si="14"/>
        <v>0</v>
      </c>
      <c r="O154" s="12">
        <f>SUM(住所別人口集計表!N499)</f>
        <v>0</v>
      </c>
    </row>
    <row r="155" spans="1:15" s="4" customFormat="1" ht="15.95" customHeight="1" x14ac:dyDescent="0.15">
      <c r="A155" s="11" t="s">
        <v>418</v>
      </c>
      <c r="B155" s="12" t="str">
        <f>住所別人口集計表!E432</f>
        <v xml:space="preserve">      </v>
      </c>
      <c r="C155" s="12" t="str">
        <f>住所別人口集計表!H432</f>
        <v xml:space="preserve">      </v>
      </c>
      <c r="D155" s="12">
        <f t="shared" si="12"/>
        <v>0</v>
      </c>
      <c r="E155" s="12">
        <f>SUM(住所別人口集計表!N432)</f>
        <v>0</v>
      </c>
      <c r="F155" s="13" t="s">
        <v>448</v>
      </c>
      <c r="G155" s="12" t="str">
        <f>住所別人口集計表!E466</f>
        <v xml:space="preserve">      </v>
      </c>
      <c r="H155" s="12" t="str">
        <f>住所別人口集計表!H466</f>
        <v xml:space="preserve">      </v>
      </c>
      <c r="I155" s="12">
        <f t="shared" si="13"/>
        <v>0</v>
      </c>
      <c r="J155" s="12">
        <f>SUM(住所別人口集計表!N466)</f>
        <v>0</v>
      </c>
      <c r="K155" s="13" t="s">
        <v>478</v>
      </c>
      <c r="L155" s="12" t="str">
        <f>住所別人口集計表!E500</f>
        <v xml:space="preserve">      </v>
      </c>
      <c r="M155" s="12" t="str">
        <f>住所別人口集計表!H500</f>
        <v xml:space="preserve">      </v>
      </c>
      <c r="N155" s="12">
        <f t="shared" si="14"/>
        <v>0</v>
      </c>
      <c r="O155" s="12">
        <f>SUM(住所別人口集計表!N500)</f>
        <v>0</v>
      </c>
    </row>
    <row r="156" spans="1:15" s="4" customFormat="1" ht="15.95" customHeight="1" x14ac:dyDescent="0.15">
      <c r="A156" s="11" t="s">
        <v>419</v>
      </c>
      <c r="B156" s="12" t="str">
        <f>住所別人口集計表!E433</f>
        <v xml:space="preserve">      </v>
      </c>
      <c r="C156" s="12" t="str">
        <f>住所別人口集計表!H433</f>
        <v xml:space="preserve">      </v>
      </c>
      <c r="D156" s="12">
        <f t="shared" si="12"/>
        <v>0</v>
      </c>
      <c r="E156" s="12">
        <f>SUM(住所別人口集計表!N433)</f>
        <v>0</v>
      </c>
      <c r="F156" s="13" t="s">
        <v>449</v>
      </c>
      <c r="G156" s="12" t="str">
        <f>住所別人口集計表!E467</f>
        <v xml:space="preserve">      </v>
      </c>
      <c r="H156" s="12" t="str">
        <f>住所別人口集計表!H467</f>
        <v xml:space="preserve">      </v>
      </c>
      <c r="I156" s="12">
        <f t="shared" si="13"/>
        <v>0</v>
      </c>
      <c r="J156" s="12">
        <f>SUM(住所別人口集計表!N467)</f>
        <v>0</v>
      </c>
      <c r="K156" s="13" t="s">
        <v>479</v>
      </c>
      <c r="L156" s="12" t="str">
        <f>住所別人口集計表!E501</f>
        <v xml:space="preserve">      </v>
      </c>
      <c r="M156" s="12" t="str">
        <f>住所別人口集計表!H501</f>
        <v xml:space="preserve">      </v>
      </c>
      <c r="N156" s="12">
        <f t="shared" si="14"/>
        <v>0</v>
      </c>
      <c r="O156" s="12">
        <f>SUM(住所別人口集計表!N501)</f>
        <v>0</v>
      </c>
    </row>
    <row r="157" spans="1:15" s="4" customFormat="1" ht="15.95" customHeight="1" x14ac:dyDescent="0.15">
      <c r="A157" s="11" t="s">
        <v>420</v>
      </c>
      <c r="B157" s="12" t="str">
        <f>住所別人口集計表!E434</f>
        <v xml:space="preserve">      </v>
      </c>
      <c r="C157" s="12" t="str">
        <f>住所別人口集計表!H434</f>
        <v xml:space="preserve">      </v>
      </c>
      <c r="D157" s="12">
        <f t="shared" si="12"/>
        <v>0</v>
      </c>
      <c r="E157" s="12">
        <f>SUM(住所別人口集計表!N434)</f>
        <v>0</v>
      </c>
      <c r="F157" s="13" t="s">
        <v>450</v>
      </c>
      <c r="G157" s="12" t="str">
        <f>住所別人口集計表!E468</f>
        <v xml:space="preserve">      </v>
      </c>
      <c r="H157" s="12">
        <f>住所別人口集計表!H468</f>
        <v>12</v>
      </c>
      <c r="I157" s="12">
        <f t="shared" si="13"/>
        <v>12</v>
      </c>
      <c r="J157" s="12">
        <f>SUM(住所別人口集計表!N468)</f>
        <v>12</v>
      </c>
      <c r="K157" s="13" t="s">
        <v>480</v>
      </c>
      <c r="L157" s="12" t="str">
        <f>住所別人口集計表!E502</f>
        <v xml:space="preserve">      </v>
      </c>
      <c r="M157" s="12" t="str">
        <f>住所別人口集計表!H502</f>
        <v xml:space="preserve">      </v>
      </c>
      <c r="N157" s="12">
        <f t="shared" si="14"/>
        <v>0</v>
      </c>
      <c r="O157" s="12">
        <f>SUM(住所別人口集計表!N502)</f>
        <v>0</v>
      </c>
    </row>
    <row r="158" spans="1:15" s="4" customFormat="1" ht="15.95" customHeight="1" x14ac:dyDescent="0.15">
      <c r="A158" s="11" t="s">
        <v>421</v>
      </c>
      <c r="B158" s="12" t="str">
        <f>住所別人口集計表!E435</f>
        <v xml:space="preserve">      </v>
      </c>
      <c r="C158" s="12" t="str">
        <f>住所別人口集計表!H435</f>
        <v xml:space="preserve">      </v>
      </c>
      <c r="D158" s="12">
        <f t="shared" si="12"/>
        <v>0</v>
      </c>
      <c r="E158" s="12">
        <f>SUM(住所別人口集計表!N435)</f>
        <v>0</v>
      </c>
      <c r="F158" s="13" t="s">
        <v>451</v>
      </c>
      <c r="G158" s="12" t="str">
        <f>住所別人口集計表!E469</f>
        <v xml:space="preserve">      </v>
      </c>
      <c r="H158" s="12" t="str">
        <f>住所別人口集計表!H469</f>
        <v xml:space="preserve">      </v>
      </c>
      <c r="I158" s="12">
        <f t="shared" si="13"/>
        <v>0</v>
      </c>
      <c r="J158" s="12">
        <f>SUM(住所別人口集計表!N469)</f>
        <v>0</v>
      </c>
      <c r="K158" s="13" t="s">
        <v>481</v>
      </c>
      <c r="L158" s="12" t="str">
        <f>住所別人口集計表!E503</f>
        <v xml:space="preserve">      </v>
      </c>
      <c r="M158" s="12" t="str">
        <f>住所別人口集計表!H503</f>
        <v xml:space="preserve">      </v>
      </c>
      <c r="N158" s="12">
        <f t="shared" si="14"/>
        <v>0</v>
      </c>
      <c r="O158" s="12">
        <f>SUM(住所別人口集計表!N503)</f>
        <v>0</v>
      </c>
    </row>
    <row r="159" spans="1:15" s="4" customFormat="1" ht="15.95" customHeight="1" x14ac:dyDescent="0.15">
      <c r="A159" s="11" t="s">
        <v>422</v>
      </c>
      <c r="B159" s="12" t="str">
        <f>住所別人口集計表!E436</f>
        <v xml:space="preserve">      </v>
      </c>
      <c r="C159" s="12" t="str">
        <f>住所別人口集計表!H436</f>
        <v xml:space="preserve">      </v>
      </c>
      <c r="D159" s="12">
        <f t="shared" si="12"/>
        <v>0</v>
      </c>
      <c r="E159" s="12">
        <f>SUM(住所別人口集計表!N436)</f>
        <v>0</v>
      </c>
      <c r="F159" s="13" t="s">
        <v>452</v>
      </c>
      <c r="G159" s="12" t="str">
        <f>住所別人口集計表!E470</f>
        <v xml:space="preserve">      </v>
      </c>
      <c r="H159" s="12" t="str">
        <f>住所別人口集計表!H470</f>
        <v xml:space="preserve">      </v>
      </c>
      <c r="I159" s="12">
        <f t="shared" si="13"/>
        <v>0</v>
      </c>
      <c r="J159" s="12">
        <f>SUM(住所別人口集計表!N470)</f>
        <v>0</v>
      </c>
      <c r="K159" s="13" t="s">
        <v>482</v>
      </c>
      <c r="L159" s="12" t="str">
        <f>住所別人口集計表!E504</f>
        <v xml:space="preserve">      </v>
      </c>
      <c r="M159" s="12" t="str">
        <f>住所別人口集計表!H504</f>
        <v xml:space="preserve">      </v>
      </c>
      <c r="N159" s="12">
        <f t="shared" si="14"/>
        <v>0</v>
      </c>
      <c r="O159" s="12">
        <f>SUM(住所別人口集計表!N504)</f>
        <v>0</v>
      </c>
    </row>
    <row r="160" spans="1:15" s="4" customFormat="1" ht="15.95" customHeight="1" x14ac:dyDescent="0.15">
      <c r="A160" s="11" t="s">
        <v>423</v>
      </c>
      <c r="B160" s="12" t="str">
        <f>住所別人口集計表!E437</f>
        <v xml:space="preserve">      </v>
      </c>
      <c r="C160" s="12" t="str">
        <f>住所別人口集計表!H437</f>
        <v xml:space="preserve">      </v>
      </c>
      <c r="D160" s="12">
        <f t="shared" si="12"/>
        <v>0</v>
      </c>
      <c r="E160" s="12">
        <f>SUM(住所別人口集計表!N437)</f>
        <v>0</v>
      </c>
      <c r="F160" s="13" t="s">
        <v>453</v>
      </c>
      <c r="G160" s="12">
        <f>住所別人口集計表!E471</f>
        <v>1</v>
      </c>
      <c r="H160" s="12" t="str">
        <f>住所別人口集計表!H471</f>
        <v xml:space="preserve">      </v>
      </c>
      <c r="I160" s="12">
        <f t="shared" si="13"/>
        <v>1</v>
      </c>
      <c r="J160" s="12">
        <f>SUM(住所別人口集計表!N471)</f>
        <v>1</v>
      </c>
      <c r="K160" s="13" t="s">
        <v>483</v>
      </c>
      <c r="L160" s="12" t="str">
        <f>住所別人口集計表!E505</f>
        <v xml:space="preserve">      </v>
      </c>
      <c r="M160" s="12" t="str">
        <f>住所別人口集計表!H505</f>
        <v xml:space="preserve">      </v>
      </c>
      <c r="N160" s="12">
        <f t="shared" si="14"/>
        <v>0</v>
      </c>
      <c r="O160" s="12">
        <f>SUM(住所別人口集計表!N505)</f>
        <v>0</v>
      </c>
    </row>
    <row r="161" spans="1:15" s="4" customFormat="1" ht="15.95" customHeight="1" x14ac:dyDescent="0.15">
      <c r="A161" s="11" t="s">
        <v>424</v>
      </c>
      <c r="B161" s="12" t="str">
        <f>住所別人口集計表!E438</f>
        <v xml:space="preserve">      </v>
      </c>
      <c r="C161" s="12" t="str">
        <f>住所別人口集計表!H438</f>
        <v xml:space="preserve">      </v>
      </c>
      <c r="D161" s="12">
        <f t="shared" si="12"/>
        <v>0</v>
      </c>
      <c r="E161" s="12">
        <f>SUM(住所別人口集計表!N438)</f>
        <v>0</v>
      </c>
      <c r="F161" s="13" t="s">
        <v>454</v>
      </c>
      <c r="G161" s="12" t="str">
        <f>住所別人口集計表!E472</f>
        <v xml:space="preserve">      </v>
      </c>
      <c r="H161" s="12" t="str">
        <f>住所別人口集計表!H472</f>
        <v xml:space="preserve">      </v>
      </c>
      <c r="I161" s="12">
        <f t="shared" si="13"/>
        <v>0</v>
      </c>
      <c r="J161" s="12">
        <f>SUM(住所別人口集計表!N472)</f>
        <v>0</v>
      </c>
      <c r="K161" s="13" t="s">
        <v>484</v>
      </c>
      <c r="L161" s="12" t="str">
        <f>住所別人口集計表!E506</f>
        <v xml:space="preserve">      </v>
      </c>
      <c r="M161" s="12" t="str">
        <f>住所別人口集計表!H506</f>
        <v xml:space="preserve">      </v>
      </c>
      <c r="N161" s="12">
        <f t="shared" si="14"/>
        <v>0</v>
      </c>
      <c r="O161" s="12">
        <f>SUM(住所別人口集計表!N506)</f>
        <v>0</v>
      </c>
    </row>
    <row r="162" spans="1:15" s="4" customFormat="1" ht="15.95" customHeight="1" x14ac:dyDescent="0.15">
      <c r="A162" s="11" t="s">
        <v>425</v>
      </c>
      <c r="B162" s="12" t="str">
        <f>住所別人口集計表!E439</f>
        <v xml:space="preserve">      </v>
      </c>
      <c r="C162" s="12" t="str">
        <f>住所別人口集計表!H439</f>
        <v xml:space="preserve">      </v>
      </c>
      <c r="D162" s="12">
        <f t="shared" si="12"/>
        <v>0</v>
      </c>
      <c r="E162" s="12">
        <f>SUM(住所別人口集計表!N439)</f>
        <v>0</v>
      </c>
      <c r="F162" s="13" t="s">
        <v>455</v>
      </c>
      <c r="G162" s="12" t="str">
        <f>住所別人口集計表!E473</f>
        <v xml:space="preserve">      </v>
      </c>
      <c r="H162" s="12" t="str">
        <f>住所別人口集計表!H473</f>
        <v xml:space="preserve">      </v>
      </c>
      <c r="I162" s="12">
        <f t="shared" si="13"/>
        <v>0</v>
      </c>
      <c r="J162" s="12">
        <f>SUM(住所別人口集計表!N473)</f>
        <v>0</v>
      </c>
      <c r="K162" s="13" t="s">
        <v>485</v>
      </c>
      <c r="L162" s="12" t="str">
        <f>住所別人口集計表!E507</f>
        <v xml:space="preserve">      </v>
      </c>
      <c r="M162" s="12" t="str">
        <f>住所別人口集計表!H507</f>
        <v xml:space="preserve">      </v>
      </c>
      <c r="N162" s="12">
        <f t="shared" si="14"/>
        <v>0</v>
      </c>
      <c r="O162" s="12">
        <f>SUM(住所別人口集計表!N507)</f>
        <v>0</v>
      </c>
    </row>
    <row r="163" spans="1:15" s="4" customFormat="1" ht="15.95" customHeight="1" x14ac:dyDescent="0.15">
      <c r="A163" s="11" t="s">
        <v>426</v>
      </c>
      <c r="B163" s="12" t="str">
        <f>住所別人口集計表!E440</f>
        <v xml:space="preserve">      </v>
      </c>
      <c r="C163" s="12" t="str">
        <f>住所別人口集計表!H440</f>
        <v xml:space="preserve">      </v>
      </c>
      <c r="D163" s="12">
        <f t="shared" si="12"/>
        <v>0</v>
      </c>
      <c r="E163" s="12">
        <f>SUM(住所別人口集計表!N440)</f>
        <v>0</v>
      </c>
      <c r="F163" s="13" t="s">
        <v>456</v>
      </c>
      <c r="G163" s="12" t="str">
        <f>住所別人口集計表!E474</f>
        <v xml:space="preserve">      </v>
      </c>
      <c r="H163" s="12" t="str">
        <f>住所別人口集計表!H474</f>
        <v xml:space="preserve">      </v>
      </c>
      <c r="I163" s="12">
        <f t="shared" si="13"/>
        <v>0</v>
      </c>
      <c r="J163" s="12">
        <f>SUM(住所別人口集計表!N474)</f>
        <v>0</v>
      </c>
      <c r="K163" s="13" t="s">
        <v>486</v>
      </c>
      <c r="L163" s="12">
        <f>住所別人口集計表!E508</f>
        <v>1</v>
      </c>
      <c r="M163" s="12">
        <f>住所別人口集計表!H508</f>
        <v>1</v>
      </c>
      <c r="N163" s="12">
        <f t="shared" si="14"/>
        <v>2</v>
      </c>
      <c r="O163" s="12">
        <f>SUM(住所別人口集計表!N508)</f>
        <v>2</v>
      </c>
    </row>
    <row r="164" spans="1:15" s="4" customFormat="1" ht="15.95" customHeight="1" x14ac:dyDescent="0.15">
      <c r="A164" s="11" t="s">
        <v>427</v>
      </c>
      <c r="B164" s="12" t="str">
        <f>住所別人口集計表!E441</f>
        <v xml:space="preserve">      </v>
      </c>
      <c r="C164" s="12" t="str">
        <f>住所別人口集計表!H441</f>
        <v xml:space="preserve">      </v>
      </c>
      <c r="D164" s="12">
        <f t="shared" si="12"/>
        <v>0</v>
      </c>
      <c r="E164" s="12">
        <f>SUM(住所別人口集計表!N441)</f>
        <v>0</v>
      </c>
      <c r="F164" s="13" t="s">
        <v>457</v>
      </c>
      <c r="G164" s="12" t="str">
        <f>住所別人口集計表!E475</f>
        <v xml:space="preserve">      </v>
      </c>
      <c r="H164" s="12">
        <f>住所別人口集計表!H475</f>
        <v>1</v>
      </c>
      <c r="I164" s="12">
        <f t="shared" si="13"/>
        <v>1</v>
      </c>
      <c r="J164" s="12">
        <f>SUM(住所別人口集計表!N475)</f>
        <v>1</v>
      </c>
      <c r="K164" s="13" t="s">
        <v>487</v>
      </c>
      <c r="L164" s="12">
        <f>住所別人口集計表!E509</f>
        <v>2</v>
      </c>
      <c r="M164" s="12">
        <f>住所別人口集計表!H509</f>
        <v>2</v>
      </c>
      <c r="N164" s="12">
        <f t="shared" si="14"/>
        <v>4</v>
      </c>
      <c r="O164" s="12">
        <f>SUM(住所別人口集計表!N509)</f>
        <v>2</v>
      </c>
    </row>
    <row r="165" spans="1:15" s="4" customFormat="1" ht="15.95" customHeight="1" x14ac:dyDescent="0.15">
      <c r="A165" s="11" t="s">
        <v>428</v>
      </c>
      <c r="B165" s="12" t="str">
        <f>住所別人口集計表!E442</f>
        <v xml:space="preserve">      </v>
      </c>
      <c r="C165" s="12" t="str">
        <f>住所別人口集計表!H442</f>
        <v xml:space="preserve">      </v>
      </c>
      <c r="D165" s="12">
        <f t="shared" si="12"/>
        <v>0</v>
      </c>
      <c r="E165" s="12">
        <f>SUM(住所別人口集計表!N442)</f>
        <v>0</v>
      </c>
      <c r="F165" s="13" t="s">
        <v>458</v>
      </c>
      <c r="G165" s="12" t="str">
        <f>住所別人口集計表!E476</f>
        <v xml:space="preserve">      </v>
      </c>
      <c r="H165" s="12" t="str">
        <f>住所別人口集計表!H476</f>
        <v xml:space="preserve">      </v>
      </c>
      <c r="I165" s="12">
        <f t="shared" si="13"/>
        <v>0</v>
      </c>
      <c r="J165" s="12">
        <f>SUM(住所別人口集計表!N476)</f>
        <v>0</v>
      </c>
      <c r="K165" s="13" t="s">
        <v>488</v>
      </c>
      <c r="L165" s="12" t="str">
        <f>住所別人口集計表!E510</f>
        <v xml:space="preserve">      </v>
      </c>
      <c r="M165" s="12" t="str">
        <f>住所別人口集計表!H510</f>
        <v xml:space="preserve">      </v>
      </c>
      <c r="N165" s="12">
        <f t="shared" si="14"/>
        <v>0</v>
      </c>
      <c r="O165" s="12">
        <f>SUM(住所別人口集計表!N510)</f>
        <v>0</v>
      </c>
    </row>
    <row r="166" spans="1:15" s="4" customFormat="1" ht="15.95" customHeight="1" x14ac:dyDescent="0.15">
      <c r="A166" s="11" t="s">
        <v>429</v>
      </c>
      <c r="B166" s="12" t="str">
        <f>住所別人口集計表!E443</f>
        <v xml:space="preserve">      </v>
      </c>
      <c r="C166" s="12" t="str">
        <f>住所別人口集計表!H443</f>
        <v xml:space="preserve">      </v>
      </c>
      <c r="D166" s="12">
        <f t="shared" si="12"/>
        <v>0</v>
      </c>
      <c r="E166" s="12">
        <f>SUM(住所別人口集計表!N443)</f>
        <v>0</v>
      </c>
      <c r="F166" s="13" t="s">
        <v>459</v>
      </c>
      <c r="G166" s="12" t="str">
        <f>住所別人口集計表!E477</f>
        <v xml:space="preserve">      </v>
      </c>
      <c r="H166" s="12" t="str">
        <f>住所別人口集計表!H477</f>
        <v xml:space="preserve">      </v>
      </c>
      <c r="I166" s="12">
        <f t="shared" si="13"/>
        <v>0</v>
      </c>
      <c r="J166" s="12">
        <f>SUM(住所別人口集計表!N477)</f>
        <v>0</v>
      </c>
      <c r="K166" s="13" t="s">
        <v>489</v>
      </c>
      <c r="L166" s="12" t="str">
        <f>住所別人口集計表!E511</f>
        <v xml:space="preserve">      </v>
      </c>
      <c r="M166" s="12" t="str">
        <f>住所別人口集計表!H511</f>
        <v xml:space="preserve">      </v>
      </c>
      <c r="N166" s="12">
        <f t="shared" si="14"/>
        <v>0</v>
      </c>
      <c r="O166" s="12">
        <f>SUM(住所別人口集計表!N511)</f>
        <v>0</v>
      </c>
    </row>
    <row r="167" spans="1:15" s="4" customFormat="1" ht="15.95" customHeight="1" x14ac:dyDescent="0.15">
      <c r="A167" s="11" t="s">
        <v>430</v>
      </c>
      <c r="B167" s="12" t="str">
        <f>住所別人口集計表!E444</f>
        <v xml:space="preserve">      </v>
      </c>
      <c r="C167" s="12" t="str">
        <f>住所別人口集計表!H444</f>
        <v xml:space="preserve">      </v>
      </c>
      <c r="D167" s="12">
        <f t="shared" si="12"/>
        <v>0</v>
      </c>
      <c r="E167" s="12">
        <f>SUM(住所別人口集計表!N444)</f>
        <v>0</v>
      </c>
      <c r="F167" s="13" t="s">
        <v>460</v>
      </c>
      <c r="G167" s="12">
        <f>住所別人口集計表!E478</f>
        <v>1</v>
      </c>
      <c r="H167" s="12" t="str">
        <f>住所別人口集計表!H478</f>
        <v xml:space="preserve">      </v>
      </c>
      <c r="I167" s="12">
        <f t="shared" si="13"/>
        <v>1</v>
      </c>
      <c r="J167" s="12">
        <f>SUM(住所別人口集計表!N478)</f>
        <v>1</v>
      </c>
      <c r="K167" s="13" t="s">
        <v>490</v>
      </c>
      <c r="L167" s="12" t="str">
        <f>住所別人口集計表!E512</f>
        <v xml:space="preserve">      </v>
      </c>
      <c r="M167" s="12">
        <f>住所別人口集計表!H512</f>
        <v>1</v>
      </c>
      <c r="N167" s="12">
        <f t="shared" si="14"/>
        <v>1</v>
      </c>
      <c r="O167" s="12">
        <f>SUM(住所別人口集計表!N512)</f>
        <v>1</v>
      </c>
    </row>
    <row r="168" spans="1:15" s="4" customFormat="1" ht="15.95" customHeight="1" x14ac:dyDescent="0.15">
      <c r="A168" s="11" t="s">
        <v>431</v>
      </c>
      <c r="B168" s="12" t="str">
        <f>住所別人口集計表!E445</f>
        <v xml:space="preserve">      </v>
      </c>
      <c r="C168" s="12" t="str">
        <f>住所別人口集計表!H445</f>
        <v xml:space="preserve">      </v>
      </c>
      <c r="D168" s="12">
        <f t="shared" si="12"/>
        <v>0</v>
      </c>
      <c r="E168" s="12">
        <f>SUM(住所別人口集計表!N445)</f>
        <v>0</v>
      </c>
      <c r="F168" s="13" t="s">
        <v>461</v>
      </c>
      <c r="G168" s="12" t="str">
        <f>住所別人口集計表!E479</f>
        <v xml:space="preserve">      </v>
      </c>
      <c r="H168" s="12" t="str">
        <f>住所別人口集計表!H479</f>
        <v xml:space="preserve">      </v>
      </c>
      <c r="I168" s="12">
        <f t="shared" si="13"/>
        <v>0</v>
      </c>
      <c r="J168" s="12">
        <f>SUM(住所別人口集計表!N479)</f>
        <v>0</v>
      </c>
      <c r="K168" s="13" t="s">
        <v>491</v>
      </c>
      <c r="L168" s="12" t="str">
        <f>住所別人口集計表!E517</f>
        <v xml:space="preserve">      </v>
      </c>
      <c r="M168" s="12" t="str">
        <f>住所別人口集計表!H517</f>
        <v xml:space="preserve">      </v>
      </c>
      <c r="N168" s="12">
        <f t="shared" si="14"/>
        <v>0</v>
      </c>
      <c r="O168" s="12">
        <f>SUM(住所別人口集計表!N517)</f>
        <v>0</v>
      </c>
    </row>
    <row r="169" spans="1:15" s="4" customFormat="1" ht="15.95" customHeight="1" x14ac:dyDescent="0.15">
      <c r="A169" s="11" t="s">
        <v>432</v>
      </c>
      <c r="B169" s="12" t="str">
        <f>住所別人口集計表!E446</f>
        <v xml:space="preserve">      </v>
      </c>
      <c r="C169" s="12" t="str">
        <f>住所別人口集計表!H446</f>
        <v xml:space="preserve">      </v>
      </c>
      <c r="D169" s="12">
        <f t="shared" si="12"/>
        <v>0</v>
      </c>
      <c r="E169" s="12">
        <f>SUM(住所別人口集計表!N446)</f>
        <v>0</v>
      </c>
      <c r="F169" s="13" t="s">
        <v>462</v>
      </c>
      <c r="G169" s="12" t="str">
        <f>住所別人口集計表!E480</f>
        <v xml:space="preserve">      </v>
      </c>
      <c r="H169" s="12" t="str">
        <f>住所別人口集計表!H480</f>
        <v xml:space="preserve">      </v>
      </c>
      <c r="I169" s="12">
        <f t="shared" si="13"/>
        <v>0</v>
      </c>
      <c r="J169" s="12">
        <f>SUM(住所別人口集計表!N480)</f>
        <v>0</v>
      </c>
      <c r="K169" s="13" t="s">
        <v>492</v>
      </c>
      <c r="L169" s="12" t="str">
        <f>住所別人口集計表!E518</f>
        <v xml:space="preserve">      </v>
      </c>
      <c r="M169" s="12" t="str">
        <f>住所別人口集計表!H518</f>
        <v xml:space="preserve">      </v>
      </c>
      <c r="N169" s="12">
        <f t="shared" si="14"/>
        <v>0</v>
      </c>
      <c r="O169" s="12">
        <f>SUM(住所別人口集計表!N518)</f>
        <v>0</v>
      </c>
    </row>
    <row r="170" spans="1:15" s="4" customFormat="1" ht="15.95" customHeight="1" x14ac:dyDescent="0.15">
      <c r="A170" s="14" t="s">
        <v>433</v>
      </c>
      <c r="B170" s="15" t="str">
        <f>住所別人口集計表!E447</f>
        <v xml:space="preserve">      </v>
      </c>
      <c r="C170" s="15">
        <f>住所別人口集計表!H447</f>
        <v>1</v>
      </c>
      <c r="D170" s="15">
        <f t="shared" si="12"/>
        <v>1</v>
      </c>
      <c r="E170" s="15">
        <f>SUM(住所別人口集計表!N447)</f>
        <v>0</v>
      </c>
      <c r="F170" s="16" t="s">
        <v>463</v>
      </c>
      <c r="G170" s="15">
        <f>住所別人口集計表!E485</f>
        <v>5</v>
      </c>
      <c r="H170" s="15">
        <f>住所別人口集計表!H485</f>
        <v>1</v>
      </c>
      <c r="I170" s="15">
        <f t="shared" si="13"/>
        <v>6</v>
      </c>
      <c r="J170" s="15">
        <f>SUM(住所別人口集計表!N485)</f>
        <v>4</v>
      </c>
      <c r="K170" s="16" t="s">
        <v>493</v>
      </c>
      <c r="L170" s="15" t="str">
        <f>住所別人口集計表!E519</f>
        <v xml:space="preserve">      </v>
      </c>
      <c r="M170" s="15" t="str">
        <f>住所別人口集計表!H519</f>
        <v xml:space="preserve">      </v>
      </c>
      <c r="N170" s="15">
        <f t="shared" si="14"/>
        <v>0</v>
      </c>
      <c r="O170" s="15">
        <f>SUM(住所別人口集計表!N519)</f>
        <v>0</v>
      </c>
    </row>
    <row r="171" spans="1:15" ht="17.25" x14ac:dyDescent="0.15">
      <c r="A171" s="19" t="str">
        <f>A137</f>
        <v>北海道岩見沢市　　　　　　　　　　　　　</v>
      </c>
      <c r="E171" s="2" t="str">
        <f>E137</f>
        <v>住所別人口及び世帯数統計表</v>
      </c>
      <c r="F171" s="2"/>
      <c r="G171" s="2"/>
      <c r="H171" s="2"/>
      <c r="I171" s="2"/>
      <c r="J171" s="2"/>
      <c r="K171" s="4"/>
      <c r="N171" s="5"/>
      <c r="O171" s="3" t="s">
        <v>891</v>
      </c>
    </row>
    <row r="172" spans="1:15" x14ac:dyDescent="0.15">
      <c r="K172" s="17" t="str">
        <f>K138</f>
        <v xml:space="preserve">令和　２年　９月分　　　　             </v>
      </c>
      <c r="L172" s="17" t="str">
        <f>L138</f>
        <v>令和　２年１０月　２日           作成</v>
      </c>
      <c r="M172" s="18"/>
      <c r="N172" s="17"/>
      <c r="O172" s="3" t="str">
        <f>O138</f>
        <v>（外国人）</v>
      </c>
    </row>
    <row r="174" spans="1:15" s="4" customFormat="1" ht="15.95" customHeight="1" x14ac:dyDescent="0.15">
      <c r="A174" s="6" t="s">
        <v>905</v>
      </c>
      <c r="B174" s="6" t="s">
        <v>2</v>
      </c>
      <c r="C174" s="6" t="s">
        <v>3</v>
      </c>
      <c r="D174" s="6" t="s">
        <v>4</v>
      </c>
      <c r="E174" s="6" t="s">
        <v>5</v>
      </c>
      <c r="F174" s="7" t="s">
        <v>905</v>
      </c>
      <c r="G174" s="6" t="s">
        <v>2</v>
      </c>
      <c r="H174" s="6" t="s">
        <v>3</v>
      </c>
      <c r="I174" s="6" t="s">
        <v>4</v>
      </c>
      <c r="J174" s="6" t="s">
        <v>5</v>
      </c>
      <c r="K174" s="7" t="s">
        <v>905</v>
      </c>
      <c r="L174" s="6" t="s">
        <v>2</v>
      </c>
      <c r="M174" s="6" t="s">
        <v>3</v>
      </c>
      <c r="N174" s="6" t="s">
        <v>4</v>
      </c>
      <c r="O174" s="6" t="s">
        <v>5</v>
      </c>
    </row>
    <row r="175" spans="1:15" s="4" customFormat="1" ht="15.95" customHeight="1" x14ac:dyDescent="0.15">
      <c r="A175" s="8" t="s">
        <v>494</v>
      </c>
      <c r="B175" s="9" t="str">
        <f>住所別人口集計表!E520</f>
        <v xml:space="preserve">      </v>
      </c>
      <c r="C175" s="9" t="str">
        <f>住所別人口集計表!H520</f>
        <v xml:space="preserve">      </v>
      </c>
      <c r="D175" s="9">
        <f>SUM(B175:C175)</f>
        <v>0</v>
      </c>
      <c r="E175" s="9">
        <f>SUM(住所別人口集計表!N520)</f>
        <v>0</v>
      </c>
      <c r="F175" s="10" t="s">
        <v>524</v>
      </c>
      <c r="G175" s="9" t="str">
        <f>住所別人口集計表!E554</f>
        <v xml:space="preserve">      </v>
      </c>
      <c r="H175" s="9" t="str">
        <f>住所別人口集計表!H554</f>
        <v xml:space="preserve">      </v>
      </c>
      <c r="I175" s="9">
        <f>SUM(G175:H175)</f>
        <v>0</v>
      </c>
      <c r="J175" s="9">
        <f>SUM(住所別人口集計表!N554)</f>
        <v>0</v>
      </c>
      <c r="K175" s="10" t="s">
        <v>554</v>
      </c>
      <c r="L175" s="9" t="str">
        <f>住所別人口集計表!E588</f>
        <v xml:space="preserve">      </v>
      </c>
      <c r="M175" s="9" t="str">
        <f>住所別人口集計表!H588</f>
        <v xml:space="preserve">      </v>
      </c>
      <c r="N175" s="9">
        <f>SUM(L175:M175)</f>
        <v>0</v>
      </c>
      <c r="O175" s="9">
        <f>SUM(住所別人口集計表!N588)</f>
        <v>0</v>
      </c>
    </row>
    <row r="176" spans="1:15" s="4" customFormat="1" ht="15.95" customHeight="1" x14ac:dyDescent="0.15">
      <c r="A176" s="11" t="s">
        <v>495</v>
      </c>
      <c r="B176" s="12" t="str">
        <f>住所別人口集計表!E521</f>
        <v xml:space="preserve">      </v>
      </c>
      <c r="C176" s="12" t="str">
        <f>住所別人口集計表!H521</f>
        <v xml:space="preserve">      </v>
      </c>
      <c r="D176" s="12">
        <f t="shared" ref="D176:D204" si="15">SUM(B176:C176)</f>
        <v>0</v>
      </c>
      <c r="E176" s="12">
        <f>SUM(住所別人口集計表!N521)</f>
        <v>0</v>
      </c>
      <c r="F176" s="13" t="s">
        <v>525</v>
      </c>
      <c r="G176" s="12">
        <f>住所別人口集計表!E555</f>
        <v>7</v>
      </c>
      <c r="H176" s="12" t="str">
        <f>住所別人口集計表!H555</f>
        <v xml:space="preserve">      </v>
      </c>
      <c r="I176" s="12">
        <f t="shared" ref="I176:I204" si="16">SUM(G176:H176)</f>
        <v>7</v>
      </c>
      <c r="J176" s="12">
        <f>SUM(住所別人口集計表!N555)</f>
        <v>7</v>
      </c>
      <c r="K176" s="13" t="s">
        <v>555</v>
      </c>
      <c r="L176" s="12" t="str">
        <f>住所別人口集計表!E589</f>
        <v xml:space="preserve">      </v>
      </c>
      <c r="M176" s="12" t="str">
        <f>住所別人口集計表!H589</f>
        <v xml:space="preserve">      </v>
      </c>
      <c r="N176" s="12">
        <f t="shared" ref="N176:N204" si="17">SUM(L176:M176)</f>
        <v>0</v>
      </c>
      <c r="O176" s="12">
        <f>SUM(住所別人口集計表!N589)</f>
        <v>0</v>
      </c>
    </row>
    <row r="177" spans="1:15" s="4" customFormat="1" ht="15.95" customHeight="1" x14ac:dyDescent="0.15">
      <c r="A177" s="11" t="s">
        <v>496</v>
      </c>
      <c r="B177" s="12" t="str">
        <f>住所別人口集計表!E522</f>
        <v xml:space="preserve">      </v>
      </c>
      <c r="C177" s="12" t="str">
        <f>住所別人口集計表!H522</f>
        <v xml:space="preserve">      </v>
      </c>
      <c r="D177" s="12">
        <f t="shared" si="15"/>
        <v>0</v>
      </c>
      <c r="E177" s="12">
        <f>SUM(住所別人口集計表!N522)</f>
        <v>0</v>
      </c>
      <c r="F177" s="13" t="s">
        <v>526</v>
      </c>
      <c r="G177" s="12" t="str">
        <f>住所別人口集計表!E556</f>
        <v xml:space="preserve">      </v>
      </c>
      <c r="H177" s="12" t="str">
        <f>住所別人口集計表!H556</f>
        <v xml:space="preserve">      </v>
      </c>
      <c r="I177" s="12">
        <f t="shared" si="16"/>
        <v>0</v>
      </c>
      <c r="J177" s="12">
        <f>SUM(住所別人口集計表!N556)</f>
        <v>0</v>
      </c>
      <c r="K177" s="13" t="s">
        <v>556</v>
      </c>
      <c r="L177" s="12" t="str">
        <f>住所別人口集計表!E590</f>
        <v xml:space="preserve">      </v>
      </c>
      <c r="M177" s="12" t="str">
        <f>住所別人口集計表!H590</f>
        <v xml:space="preserve">      </v>
      </c>
      <c r="N177" s="12">
        <f t="shared" si="17"/>
        <v>0</v>
      </c>
      <c r="O177" s="12">
        <f>SUM(住所別人口集計表!N590)</f>
        <v>0</v>
      </c>
    </row>
    <row r="178" spans="1:15" s="4" customFormat="1" ht="15.95" customHeight="1" x14ac:dyDescent="0.15">
      <c r="A178" s="11" t="s">
        <v>497</v>
      </c>
      <c r="B178" s="12" t="str">
        <f>住所別人口集計表!E523</f>
        <v xml:space="preserve">      </v>
      </c>
      <c r="C178" s="12" t="str">
        <f>住所別人口集計表!H523</f>
        <v xml:space="preserve">      </v>
      </c>
      <c r="D178" s="12">
        <f t="shared" si="15"/>
        <v>0</v>
      </c>
      <c r="E178" s="12">
        <f>SUM(住所別人口集計表!N523)</f>
        <v>0</v>
      </c>
      <c r="F178" s="13" t="s">
        <v>527</v>
      </c>
      <c r="G178" s="12" t="str">
        <f>住所別人口集計表!E557</f>
        <v xml:space="preserve">      </v>
      </c>
      <c r="H178" s="12" t="str">
        <f>住所別人口集計表!H557</f>
        <v xml:space="preserve">      </v>
      </c>
      <c r="I178" s="12">
        <f t="shared" si="16"/>
        <v>0</v>
      </c>
      <c r="J178" s="12">
        <f>SUM(住所別人口集計表!N557)</f>
        <v>0</v>
      </c>
      <c r="K178" s="13" t="s">
        <v>557</v>
      </c>
      <c r="L178" s="12" t="str">
        <f>住所別人口集計表!E591</f>
        <v xml:space="preserve">      </v>
      </c>
      <c r="M178" s="12" t="str">
        <f>住所別人口集計表!H591</f>
        <v xml:space="preserve">      </v>
      </c>
      <c r="N178" s="12">
        <f t="shared" si="17"/>
        <v>0</v>
      </c>
      <c r="O178" s="12">
        <f>SUM(住所別人口集計表!N591)</f>
        <v>0</v>
      </c>
    </row>
    <row r="179" spans="1:15" s="4" customFormat="1" ht="15.95" customHeight="1" x14ac:dyDescent="0.15">
      <c r="A179" s="11" t="s">
        <v>498</v>
      </c>
      <c r="B179" s="12" t="str">
        <f>住所別人口集計表!E524</f>
        <v xml:space="preserve">      </v>
      </c>
      <c r="C179" s="12" t="str">
        <f>住所別人口集計表!H524</f>
        <v xml:space="preserve">      </v>
      </c>
      <c r="D179" s="12">
        <f t="shared" si="15"/>
        <v>0</v>
      </c>
      <c r="E179" s="12">
        <f>SUM(住所別人口集計表!N524)</f>
        <v>0</v>
      </c>
      <c r="F179" s="13" t="s">
        <v>528</v>
      </c>
      <c r="G179" s="12" t="str">
        <f>住所別人口集計表!E558</f>
        <v xml:space="preserve">      </v>
      </c>
      <c r="H179" s="12" t="str">
        <f>住所別人口集計表!H558</f>
        <v xml:space="preserve">      </v>
      </c>
      <c r="I179" s="12">
        <f t="shared" si="16"/>
        <v>0</v>
      </c>
      <c r="J179" s="12">
        <f>SUM(住所別人口集計表!N558)</f>
        <v>0</v>
      </c>
      <c r="K179" s="13" t="s">
        <v>558</v>
      </c>
      <c r="L179" s="12" t="str">
        <f>住所別人口集計表!E592</f>
        <v xml:space="preserve">      </v>
      </c>
      <c r="M179" s="12" t="str">
        <f>住所別人口集計表!H592</f>
        <v xml:space="preserve">      </v>
      </c>
      <c r="N179" s="12">
        <f t="shared" si="17"/>
        <v>0</v>
      </c>
      <c r="O179" s="12">
        <f>SUM(住所別人口集計表!N592)</f>
        <v>0</v>
      </c>
    </row>
    <row r="180" spans="1:15" s="4" customFormat="1" ht="15.95" customHeight="1" x14ac:dyDescent="0.15">
      <c r="A180" s="11" t="s">
        <v>499</v>
      </c>
      <c r="B180" s="12" t="str">
        <f>住所別人口集計表!E525</f>
        <v xml:space="preserve">      </v>
      </c>
      <c r="C180" s="12" t="str">
        <f>住所別人口集計表!H525</f>
        <v xml:space="preserve">      </v>
      </c>
      <c r="D180" s="12">
        <f t="shared" si="15"/>
        <v>0</v>
      </c>
      <c r="E180" s="12">
        <f>SUM(住所別人口集計表!N525)</f>
        <v>0</v>
      </c>
      <c r="F180" s="13" t="s">
        <v>529</v>
      </c>
      <c r="G180" s="12" t="str">
        <f>住所別人口集計表!E559</f>
        <v xml:space="preserve">      </v>
      </c>
      <c r="H180" s="12" t="str">
        <f>住所別人口集計表!H559</f>
        <v xml:space="preserve">      </v>
      </c>
      <c r="I180" s="12">
        <f t="shared" si="16"/>
        <v>0</v>
      </c>
      <c r="J180" s="12">
        <f>SUM(住所別人口集計表!N559)</f>
        <v>0</v>
      </c>
      <c r="K180" s="13" t="s">
        <v>559</v>
      </c>
      <c r="L180" s="12" t="str">
        <f>住所別人口集計表!E593</f>
        <v xml:space="preserve">      </v>
      </c>
      <c r="M180" s="12" t="str">
        <f>住所別人口集計表!H593</f>
        <v xml:space="preserve">      </v>
      </c>
      <c r="N180" s="12">
        <f t="shared" si="17"/>
        <v>0</v>
      </c>
      <c r="O180" s="12">
        <f>SUM(住所別人口集計表!N593)</f>
        <v>0</v>
      </c>
    </row>
    <row r="181" spans="1:15" s="4" customFormat="1" ht="15.95" customHeight="1" x14ac:dyDescent="0.15">
      <c r="A181" s="11" t="s">
        <v>500</v>
      </c>
      <c r="B181" s="12" t="str">
        <f>住所別人口集計表!E526</f>
        <v xml:space="preserve">      </v>
      </c>
      <c r="C181" s="12" t="str">
        <f>住所別人口集計表!H526</f>
        <v xml:space="preserve">      </v>
      </c>
      <c r="D181" s="12">
        <f t="shared" si="15"/>
        <v>0</v>
      </c>
      <c r="E181" s="12">
        <f>SUM(住所別人口集計表!N526)</f>
        <v>0</v>
      </c>
      <c r="F181" s="13" t="s">
        <v>530</v>
      </c>
      <c r="G181" s="12" t="str">
        <f>住所別人口集計表!E560</f>
        <v xml:space="preserve">      </v>
      </c>
      <c r="H181" s="12" t="str">
        <f>住所別人口集計表!H560</f>
        <v xml:space="preserve">      </v>
      </c>
      <c r="I181" s="12">
        <f t="shared" si="16"/>
        <v>0</v>
      </c>
      <c r="J181" s="12">
        <f>SUM(住所別人口集計表!N560)</f>
        <v>0</v>
      </c>
      <c r="K181" s="13" t="s">
        <v>560</v>
      </c>
      <c r="L181" s="12" t="str">
        <f>住所別人口集計表!E594</f>
        <v xml:space="preserve">      </v>
      </c>
      <c r="M181" s="12" t="str">
        <f>住所別人口集計表!H594</f>
        <v xml:space="preserve">      </v>
      </c>
      <c r="N181" s="12">
        <f t="shared" si="17"/>
        <v>0</v>
      </c>
      <c r="O181" s="12">
        <f>SUM(住所別人口集計表!N594)</f>
        <v>0</v>
      </c>
    </row>
    <row r="182" spans="1:15" s="4" customFormat="1" ht="15.95" customHeight="1" x14ac:dyDescent="0.15">
      <c r="A182" s="11" t="s">
        <v>501</v>
      </c>
      <c r="B182" s="12" t="str">
        <f>住所別人口集計表!E527</f>
        <v xml:space="preserve">      </v>
      </c>
      <c r="C182" s="12" t="str">
        <f>住所別人口集計表!H527</f>
        <v xml:space="preserve">      </v>
      </c>
      <c r="D182" s="12">
        <f t="shared" si="15"/>
        <v>0</v>
      </c>
      <c r="E182" s="12">
        <f>SUM(住所別人口集計表!N527)</f>
        <v>0</v>
      </c>
      <c r="F182" s="13" t="s">
        <v>531</v>
      </c>
      <c r="G182" s="12">
        <f>住所別人口集計表!E561</f>
        <v>3</v>
      </c>
      <c r="H182" s="12" t="str">
        <f>住所別人口集計表!H561</f>
        <v xml:space="preserve">      </v>
      </c>
      <c r="I182" s="12">
        <f t="shared" si="16"/>
        <v>3</v>
      </c>
      <c r="J182" s="12">
        <f>SUM(住所別人口集計表!N561)</f>
        <v>3</v>
      </c>
      <c r="K182" s="13" t="s">
        <v>561</v>
      </c>
      <c r="L182" s="12" t="str">
        <f>住所別人口集計表!E595</f>
        <v xml:space="preserve">      </v>
      </c>
      <c r="M182" s="12" t="str">
        <f>住所別人口集計表!H595</f>
        <v xml:space="preserve">      </v>
      </c>
      <c r="N182" s="12">
        <f t="shared" si="17"/>
        <v>0</v>
      </c>
      <c r="O182" s="12">
        <f>SUM(住所別人口集計表!N595)</f>
        <v>0</v>
      </c>
    </row>
    <row r="183" spans="1:15" s="4" customFormat="1" ht="15.95" customHeight="1" x14ac:dyDescent="0.15">
      <c r="A183" s="11" t="s">
        <v>502</v>
      </c>
      <c r="B183" s="12" t="str">
        <f>住所別人口集計表!E528</f>
        <v xml:space="preserve">      </v>
      </c>
      <c r="C183" s="12" t="str">
        <f>住所別人口集計表!H528</f>
        <v xml:space="preserve">      </v>
      </c>
      <c r="D183" s="12">
        <f t="shared" si="15"/>
        <v>0</v>
      </c>
      <c r="E183" s="12">
        <f>SUM(住所別人口集計表!N528)</f>
        <v>0</v>
      </c>
      <c r="F183" s="13" t="s">
        <v>532</v>
      </c>
      <c r="G183" s="12" t="str">
        <f>住所別人口集計表!E562</f>
        <v xml:space="preserve">      </v>
      </c>
      <c r="H183" s="12" t="str">
        <f>住所別人口集計表!H562</f>
        <v xml:space="preserve">      </v>
      </c>
      <c r="I183" s="12">
        <f t="shared" si="16"/>
        <v>0</v>
      </c>
      <c r="J183" s="12">
        <f>SUM(住所別人口集計表!N562)</f>
        <v>0</v>
      </c>
      <c r="K183" s="13" t="s">
        <v>562</v>
      </c>
      <c r="L183" s="12" t="str">
        <f>住所別人口集計表!E596</f>
        <v xml:space="preserve">      </v>
      </c>
      <c r="M183" s="12" t="str">
        <f>住所別人口集計表!H596</f>
        <v xml:space="preserve">      </v>
      </c>
      <c r="N183" s="12">
        <f t="shared" si="17"/>
        <v>0</v>
      </c>
      <c r="O183" s="12">
        <f>SUM(住所別人口集計表!N596)</f>
        <v>0</v>
      </c>
    </row>
    <row r="184" spans="1:15" s="4" customFormat="1" ht="15.95" customHeight="1" x14ac:dyDescent="0.15">
      <c r="A184" s="11" t="s">
        <v>503</v>
      </c>
      <c r="B184" s="12">
        <f>住所別人口集計表!E529</f>
        <v>1</v>
      </c>
      <c r="C184" s="12">
        <f>住所別人口集計表!H529</f>
        <v>1</v>
      </c>
      <c r="D184" s="12">
        <f t="shared" si="15"/>
        <v>2</v>
      </c>
      <c r="E184" s="12">
        <f>SUM(住所別人口集計表!N529)</f>
        <v>1</v>
      </c>
      <c r="F184" s="13" t="s">
        <v>533</v>
      </c>
      <c r="G184" s="12" t="str">
        <f>住所別人口集計表!E563</f>
        <v xml:space="preserve">      </v>
      </c>
      <c r="H184" s="12" t="str">
        <f>住所別人口集計表!H563</f>
        <v xml:space="preserve">      </v>
      </c>
      <c r="I184" s="12">
        <f t="shared" si="16"/>
        <v>0</v>
      </c>
      <c r="J184" s="12">
        <f>SUM(住所別人口集計表!N563)</f>
        <v>0</v>
      </c>
      <c r="K184" s="13" t="s">
        <v>563</v>
      </c>
      <c r="L184" s="12" t="str">
        <f>住所別人口集計表!E597</f>
        <v xml:space="preserve">      </v>
      </c>
      <c r="M184" s="12" t="str">
        <f>住所別人口集計表!H597</f>
        <v xml:space="preserve">      </v>
      </c>
      <c r="N184" s="12">
        <f t="shared" si="17"/>
        <v>0</v>
      </c>
      <c r="O184" s="12">
        <f>SUM(住所別人口集計表!N597)</f>
        <v>0</v>
      </c>
    </row>
    <row r="185" spans="1:15" s="4" customFormat="1" ht="15.95" customHeight="1" x14ac:dyDescent="0.15">
      <c r="A185" s="11" t="s">
        <v>504</v>
      </c>
      <c r="B185" s="12" t="str">
        <f>住所別人口集計表!E530</f>
        <v xml:space="preserve">      </v>
      </c>
      <c r="C185" s="12" t="str">
        <f>住所別人口集計表!H530</f>
        <v xml:space="preserve">      </v>
      </c>
      <c r="D185" s="12">
        <f t="shared" si="15"/>
        <v>0</v>
      </c>
      <c r="E185" s="12">
        <f>SUM(住所別人口集計表!N530)</f>
        <v>0</v>
      </c>
      <c r="F185" s="13" t="s">
        <v>534</v>
      </c>
      <c r="G185" s="12" t="str">
        <f>住所別人口集計表!E564</f>
        <v xml:space="preserve">      </v>
      </c>
      <c r="H185" s="12" t="str">
        <f>住所別人口集計表!H564</f>
        <v xml:space="preserve">      </v>
      </c>
      <c r="I185" s="12">
        <f t="shared" si="16"/>
        <v>0</v>
      </c>
      <c r="J185" s="12">
        <f>SUM(住所別人口集計表!N564)</f>
        <v>0</v>
      </c>
      <c r="K185" s="13" t="s">
        <v>564</v>
      </c>
      <c r="L185" s="12" t="str">
        <f>住所別人口集計表!E598</f>
        <v xml:space="preserve">      </v>
      </c>
      <c r="M185" s="12" t="str">
        <f>住所別人口集計表!H598</f>
        <v xml:space="preserve">      </v>
      </c>
      <c r="N185" s="12">
        <f t="shared" si="17"/>
        <v>0</v>
      </c>
      <c r="O185" s="12">
        <f>SUM(住所別人口集計表!N598)</f>
        <v>0</v>
      </c>
    </row>
    <row r="186" spans="1:15" s="4" customFormat="1" ht="15.95" customHeight="1" x14ac:dyDescent="0.15">
      <c r="A186" s="11" t="s">
        <v>505</v>
      </c>
      <c r="B186" s="12" t="str">
        <f>住所別人口集計表!E531</f>
        <v xml:space="preserve">      </v>
      </c>
      <c r="C186" s="12">
        <f>住所別人口集計表!H531</f>
        <v>1</v>
      </c>
      <c r="D186" s="12">
        <f t="shared" si="15"/>
        <v>1</v>
      </c>
      <c r="E186" s="12">
        <f>SUM(住所別人口集計表!N531)</f>
        <v>1</v>
      </c>
      <c r="F186" s="13" t="s">
        <v>535</v>
      </c>
      <c r="G186" s="12" t="str">
        <f>住所別人口集計表!E565</f>
        <v xml:space="preserve">      </v>
      </c>
      <c r="H186" s="12" t="str">
        <f>住所別人口集計表!H565</f>
        <v xml:space="preserve">      </v>
      </c>
      <c r="I186" s="12">
        <f t="shared" si="16"/>
        <v>0</v>
      </c>
      <c r="J186" s="12">
        <f>SUM(住所別人口集計表!N565)</f>
        <v>0</v>
      </c>
      <c r="K186" s="13" t="s">
        <v>565</v>
      </c>
      <c r="L186" s="12" t="str">
        <f>住所別人口集計表!E599</f>
        <v xml:space="preserve">      </v>
      </c>
      <c r="M186" s="12" t="str">
        <f>住所別人口集計表!H599</f>
        <v xml:space="preserve">      </v>
      </c>
      <c r="N186" s="12">
        <f t="shared" si="17"/>
        <v>0</v>
      </c>
      <c r="O186" s="12">
        <f>SUM(住所別人口集計表!N599)</f>
        <v>0</v>
      </c>
    </row>
    <row r="187" spans="1:15" s="4" customFormat="1" ht="15.95" customHeight="1" x14ac:dyDescent="0.15">
      <c r="A187" s="11" t="s">
        <v>506</v>
      </c>
      <c r="B187" s="12" t="str">
        <f>住所別人口集計表!E532</f>
        <v xml:space="preserve">      </v>
      </c>
      <c r="C187" s="12" t="str">
        <f>住所別人口集計表!H532</f>
        <v xml:space="preserve">      </v>
      </c>
      <c r="D187" s="12">
        <f t="shared" si="15"/>
        <v>0</v>
      </c>
      <c r="E187" s="12">
        <f>SUM(住所別人口集計表!N532)</f>
        <v>0</v>
      </c>
      <c r="F187" s="13" t="s">
        <v>536</v>
      </c>
      <c r="G187" s="12" t="str">
        <f>住所別人口集計表!E566</f>
        <v xml:space="preserve">      </v>
      </c>
      <c r="H187" s="12" t="str">
        <f>住所別人口集計表!H566</f>
        <v xml:space="preserve">      </v>
      </c>
      <c r="I187" s="12">
        <f t="shared" si="16"/>
        <v>0</v>
      </c>
      <c r="J187" s="12">
        <f>SUM(住所別人口集計表!N566)</f>
        <v>0</v>
      </c>
      <c r="K187" s="13" t="s">
        <v>566</v>
      </c>
      <c r="L187" s="12" t="str">
        <f>住所別人口集計表!E600</f>
        <v xml:space="preserve">      </v>
      </c>
      <c r="M187" s="12" t="str">
        <f>住所別人口集計表!H600</f>
        <v xml:space="preserve">      </v>
      </c>
      <c r="N187" s="12">
        <f t="shared" si="17"/>
        <v>0</v>
      </c>
      <c r="O187" s="12">
        <f>SUM(住所別人口集計表!N600)</f>
        <v>0</v>
      </c>
    </row>
    <row r="188" spans="1:15" s="4" customFormat="1" ht="15.95" customHeight="1" x14ac:dyDescent="0.15">
      <c r="A188" s="11" t="s">
        <v>507</v>
      </c>
      <c r="B188" s="12" t="str">
        <f>住所別人口集計表!E533</f>
        <v xml:space="preserve">      </v>
      </c>
      <c r="C188" s="12" t="str">
        <f>住所別人口集計表!H533</f>
        <v xml:space="preserve">      </v>
      </c>
      <c r="D188" s="12">
        <f t="shared" si="15"/>
        <v>0</v>
      </c>
      <c r="E188" s="12">
        <f>SUM(住所別人口集計表!N533)</f>
        <v>0</v>
      </c>
      <c r="F188" s="13" t="s">
        <v>537</v>
      </c>
      <c r="G188" s="12" t="str">
        <f>住所別人口集計表!E567</f>
        <v xml:space="preserve">      </v>
      </c>
      <c r="H188" s="12" t="str">
        <f>住所別人口集計表!H567</f>
        <v xml:space="preserve">      </v>
      </c>
      <c r="I188" s="12">
        <f t="shared" si="16"/>
        <v>0</v>
      </c>
      <c r="J188" s="12">
        <f>SUM(住所別人口集計表!N567)</f>
        <v>0</v>
      </c>
      <c r="K188" s="13" t="s">
        <v>567</v>
      </c>
      <c r="L188" s="12" t="str">
        <f>住所別人口集計表!E601</f>
        <v xml:space="preserve">      </v>
      </c>
      <c r="M188" s="12" t="str">
        <f>住所別人口集計表!H601</f>
        <v xml:space="preserve">      </v>
      </c>
      <c r="N188" s="12">
        <f t="shared" si="17"/>
        <v>0</v>
      </c>
      <c r="O188" s="12">
        <f>SUM(住所別人口集計表!N601)</f>
        <v>0</v>
      </c>
    </row>
    <row r="189" spans="1:15" s="4" customFormat="1" ht="15.95" customHeight="1" x14ac:dyDescent="0.15">
      <c r="A189" s="11" t="s">
        <v>508</v>
      </c>
      <c r="B189" s="12" t="str">
        <f>住所別人口集計表!E534</f>
        <v xml:space="preserve">      </v>
      </c>
      <c r="C189" s="12" t="str">
        <f>住所別人口集計表!H534</f>
        <v xml:space="preserve">      </v>
      </c>
      <c r="D189" s="12">
        <f t="shared" si="15"/>
        <v>0</v>
      </c>
      <c r="E189" s="12">
        <f>SUM(住所別人口集計表!N534)</f>
        <v>0</v>
      </c>
      <c r="F189" s="13" t="s">
        <v>538</v>
      </c>
      <c r="G189" s="12" t="str">
        <f>住所別人口集計表!E568</f>
        <v xml:space="preserve">      </v>
      </c>
      <c r="H189" s="12" t="str">
        <f>住所別人口集計表!H568</f>
        <v xml:space="preserve">      </v>
      </c>
      <c r="I189" s="12">
        <f t="shared" si="16"/>
        <v>0</v>
      </c>
      <c r="J189" s="12">
        <f>SUM(住所別人口集計表!N568)</f>
        <v>0</v>
      </c>
      <c r="K189" s="13" t="s">
        <v>568</v>
      </c>
      <c r="L189" s="12" t="str">
        <f>住所別人口集計表!E602</f>
        <v xml:space="preserve">      </v>
      </c>
      <c r="M189" s="12" t="str">
        <f>住所別人口集計表!H602</f>
        <v xml:space="preserve">      </v>
      </c>
      <c r="N189" s="12">
        <f t="shared" si="17"/>
        <v>0</v>
      </c>
      <c r="O189" s="12">
        <f>SUM(住所別人口集計表!N602)</f>
        <v>0</v>
      </c>
    </row>
    <row r="190" spans="1:15" s="4" customFormat="1" ht="15.95" customHeight="1" x14ac:dyDescent="0.15">
      <c r="A190" s="11" t="s">
        <v>509</v>
      </c>
      <c r="B190" s="12" t="str">
        <f>住所別人口集計表!E535</f>
        <v xml:space="preserve">      </v>
      </c>
      <c r="C190" s="12">
        <f>住所別人口集計表!H535</f>
        <v>1</v>
      </c>
      <c r="D190" s="12">
        <f t="shared" si="15"/>
        <v>1</v>
      </c>
      <c r="E190" s="12">
        <f>SUM(住所別人口集計表!N535)</f>
        <v>0</v>
      </c>
      <c r="F190" s="13" t="s">
        <v>539</v>
      </c>
      <c r="G190" s="12" t="str">
        <f>住所別人口集計表!E569</f>
        <v xml:space="preserve">      </v>
      </c>
      <c r="H190" s="12" t="str">
        <f>住所別人口集計表!H569</f>
        <v xml:space="preserve">      </v>
      </c>
      <c r="I190" s="12">
        <f t="shared" si="16"/>
        <v>0</v>
      </c>
      <c r="J190" s="12">
        <f>SUM(住所別人口集計表!N569)</f>
        <v>0</v>
      </c>
      <c r="K190" s="13" t="s">
        <v>569</v>
      </c>
      <c r="L190" s="12" t="str">
        <f>住所別人口集計表!E603</f>
        <v xml:space="preserve">      </v>
      </c>
      <c r="M190" s="12" t="str">
        <f>住所別人口集計表!H603</f>
        <v xml:space="preserve">      </v>
      </c>
      <c r="N190" s="12">
        <f t="shared" si="17"/>
        <v>0</v>
      </c>
      <c r="O190" s="12">
        <f>SUM(住所別人口集計表!N603)</f>
        <v>0</v>
      </c>
    </row>
    <row r="191" spans="1:15" s="4" customFormat="1" ht="15.95" customHeight="1" x14ac:dyDescent="0.15">
      <c r="A191" s="11" t="s">
        <v>510</v>
      </c>
      <c r="B191" s="12" t="str">
        <f>住所別人口集計表!E536</f>
        <v xml:space="preserve">      </v>
      </c>
      <c r="C191" s="12" t="str">
        <f>住所別人口集計表!H536</f>
        <v xml:space="preserve">      </v>
      </c>
      <c r="D191" s="12">
        <f t="shared" si="15"/>
        <v>0</v>
      </c>
      <c r="E191" s="12">
        <f>SUM(住所別人口集計表!N536)</f>
        <v>0</v>
      </c>
      <c r="F191" s="13" t="s">
        <v>540</v>
      </c>
      <c r="G191" s="12">
        <f>住所別人口集計表!E570</f>
        <v>1</v>
      </c>
      <c r="H191" s="12" t="str">
        <f>住所別人口集計表!H570</f>
        <v xml:space="preserve">      </v>
      </c>
      <c r="I191" s="12">
        <f t="shared" si="16"/>
        <v>1</v>
      </c>
      <c r="J191" s="12">
        <f>SUM(住所別人口集計表!N570)</f>
        <v>0</v>
      </c>
      <c r="K191" s="13" t="s">
        <v>570</v>
      </c>
      <c r="L191" s="12" t="str">
        <f>住所別人口集計表!E604</f>
        <v xml:space="preserve">      </v>
      </c>
      <c r="M191" s="12" t="str">
        <f>住所別人口集計表!H604</f>
        <v xml:space="preserve">      </v>
      </c>
      <c r="N191" s="12">
        <f t="shared" si="17"/>
        <v>0</v>
      </c>
      <c r="O191" s="12">
        <f>SUM(住所別人口集計表!N604)</f>
        <v>0</v>
      </c>
    </row>
    <row r="192" spans="1:15" s="4" customFormat="1" ht="15.95" customHeight="1" x14ac:dyDescent="0.15">
      <c r="A192" s="11" t="s">
        <v>511</v>
      </c>
      <c r="B192" s="12" t="str">
        <f>住所別人口集計表!E537</f>
        <v xml:space="preserve">      </v>
      </c>
      <c r="C192" s="12" t="str">
        <f>住所別人口集計表!H537</f>
        <v xml:space="preserve">      </v>
      </c>
      <c r="D192" s="12">
        <f t="shared" si="15"/>
        <v>0</v>
      </c>
      <c r="E192" s="12">
        <f>SUM(住所別人口集計表!N537)</f>
        <v>0</v>
      </c>
      <c r="F192" s="13" t="s">
        <v>541</v>
      </c>
      <c r="G192" s="12">
        <f>住所別人口集計表!E571</f>
        <v>3</v>
      </c>
      <c r="H192" s="12" t="str">
        <f>住所別人口集計表!H571</f>
        <v xml:space="preserve">      </v>
      </c>
      <c r="I192" s="12">
        <f t="shared" si="16"/>
        <v>3</v>
      </c>
      <c r="J192" s="12">
        <f>SUM(住所別人口集計表!N571)</f>
        <v>3</v>
      </c>
      <c r="K192" s="13" t="s">
        <v>571</v>
      </c>
      <c r="L192" s="12" t="str">
        <f>住所別人口集計表!E605</f>
        <v xml:space="preserve">      </v>
      </c>
      <c r="M192" s="12" t="str">
        <f>住所別人口集計表!H605</f>
        <v xml:space="preserve">      </v>
      </c>
      <c r="N192" s="12">
        <f t="shared" si="17"/>
        <v>0</v>
      </c>
      <c r="O192" s="12">
        <f>SUM(住所別人口集計表!N605)</f>
        <v>0</v>
      </c>
    </row>
    <row r="193" spans="1:15" s="4" customFormat="1" ht="15.95" customHeight="1" x14ac:dyDescent="0.15">
      <c r="A193" s="11" t="s">
        <v>512</v>
      </c>
      <c r="B193" s="12" t="str">
        <f>住所別人口集計表!E538</f>
        <v xml:space="preserve">      </v>
      </c>
      <c r="C193" s="12">
        <f>住所別人口集計表!H538</f>
        <v>1</v>
      </c>
      <c r="D193" s="12">
        <f t="shared" si="15"/>
        <v>1</v>
      </c>
      <c r="E193" s="12">
        <f>SUM(住所別人口集計表!N538)</f>
        <v>1</v>
      </c>
      <c r="F193" s="13" t="s">
        <v>542</v>
      </c>
      <c r="G193" s="12" t="str">
        <f>住所別人口集計表!E572</f>
        <v xml:space="preserve">      </v>
      </c>
      <c r="H193" s="12" t="str">
        <f>住所別人口集計表!H572</f>
        <v xml:space="preserve">      </v>
      </c>
      <c r="I193" s="12">
        <f t="shared" si="16"/>
        <v>0</v>
      </c>
      <c r="J193" s="12">
        <f>SUM(住所別人口集計表!N572)</f>
        <v>0</v>
      </c>
      <c r="K193" s="13" t="s">
        <v>572</v>
      </c>
      <c r="L193" s="12" t="str">
        <f>住所別人口集計表!E606</f>
        <v xml:space="preserve">      </v>
      </c>
      <c r="M193" s="12" t="str">
        <f>住所別人口集計表!H606</f>
        <v xml:space="preserve">      </v>
      </c>
      <c r="N193" s="12">
        <f t="shared" si="17"/>
        <v>0</v>
      </c>
      <c r="O193" s="12">
        <f>SUM(住所別人口集計表!N606)</f>
        <v>0</v>
      </c>
    </row>
    <row r="194" spans="1:15" s="4" customFormat="1" ht="15.95" customHeight="1" x14ac:dyDescent="0.15">
      <c r="A194" s="11" t="s">
        <v>513</v>
      </c>
      <c r="B194" s="12" t="str">
        <f>住所別人口集計表!E539</f>
        <v xml:space="preserve">      </v>
      </c>
      <c r="C194" s="12" t="str">
        <f>住所別人口集計表!H539</f>
        <v xml:space="preserve">      </v>
      </c>
      <c r="D194" s="12">
        <f t="shared" si="15"/>
        <v>0</v>
      </c>
      <c r="E194" s="12">
        <f>SUM(住所別人口集計表!N539)</f>
        <v>0</v>
      </c>
      <c r="F194" s="13" t="s">
        <v>543</v>
      </c>
      <c r="G194" s="12" t="str">
        <f>住所別人口集計表!E573</f>
        <v xml:space="preserve">      </v>
      </c>
      <c r="H194" s="12" t="str">
        <f>住所別人口集計表!H573</f>
        <v xml:space="preserve">      </v>
      </c>
      <c r="I194" s="12">
        <f t="shared" si="16"/>
        <v>0</v>
      </c>
      <c r="J194" s="12">
        <f>SUM(住所別人口集計表!N573)</f>
        <v>0</v>
      </c>
      <c r="K194" s="13" t="s">
        <v>573</v>
      </c>
      <c r="L194" s="12" t="str">
        <f>住所別人口集計表!E607</f>
        <v xml:space="preserve">      </v>
      </c>
      <c r="M194" s="12" t="str">
        <f>住所別人口集計表!H607</f>
        <v xml:space="preserve">      </v>
      </c>
      <c r="N194" s="12">
        <f t="shared" si="17"/>
        <v>0</v>
      </c>
      <c r="O194" s="12">
        <f>SUM(住所別人口集計表!N607)</f>
        <v>0</v>
      </c>
    </row>
    <row r="195" spans="1:15" s="4" customFormat="1" ht="15.95" customHeight="1" x14ac:dyDescent="0.15">
      <c r="A195" s="11" t="s">
        <v>514</v>
      </c>
      <c r="B195" s="12" t="str">
        <f>住所別人口集計表!E540</f>
        <v xml:space="preserve">      </v>
      </c>
      <c r="C195" s="12" t="str">
        <f>住所別人口集計表!H540</f>
        <v xml:space="preserve">      </v>
      </c>
      <c r="D195" s="12">
        <f t="shared" si="15"/>
        <v>0</v>
      </c>
      <c r="E195" s="12">
        <f>SUM(住所別人口集計表!N540)</f>
        <v>0</v>
      </c>
      <c r="F195" s="13" t="s">
        <v>544</v>
      </c>
      <c r="G195" s="12" t="str">
        <f>住所別人口集計表!E574</f>
        <v xml:space="preserve">      </v>
      </c>
      <c r="H195" s="12">
        <f>住所別人口集計表!H574</f>
        <v>1</v>
      </c>
      <c r="I195" s="12">
        <f t="shared" si="16"/>
        <v>1</v>
      </c>
      <c r="J195" s="12">
        <f>SUM(住所別人口集計表!N574)</f>
        <v>0</v>
      </c>
      <c r="K195" s="13" t="s">
        <v>574</v>
      </c>
      <c r="L195" s="12" t="str">
        <f>住所別人口集計表!E608</f>
        <v xml:space="preserve">      </v>
      </c>
      <c r="M195" s="12" t="str">
        <f>住所別人口集計表!H608</f>
        <v xml:space="preserve">      </v>
      </c>
      <c r="N195" s="12">
        <f t="shared" si="17"/>
        <v>0</v>
      </c>
      <c r="O195" s="12">
        <f>SUM(住所別人口集計表!N608)</f>
        <v>0</v>
      </c>
    </row>
    <row r="196" spans="1:15" s="4" customFormat="1" ht="15.95" customHeight="1" x14ac:dyDescent="0.15">
      <c r="A196" s="11" t="s">
        <v>515</v>
      </c>
      <c r="B196" s="12" t="str">
        <f>住所別人口集計表!E541</f>
        <v xml:space="preserve">      </v>
      </c>
      <c r="C196" s="12" t="str">
        <f>住所別人口集計表!H541</f>
        <v xml:space="preserve">      </v>
      </c>
      <c r="D196" s="12">
        <f t="shared" si="15"/>
        <v>0</v>
      </c>
      <c r="E196" s="12">
        <f>SUM(住所別人口集計表!N541)</f>
        <v>0</v>
      </c>
      <c r="F196" s="13" t="s">
        <v>545</v>
      </c>
      <c r="G196" s="12" t="str">
        <f>住所別人口集計表!E575</f>
        <v xml:space="preserve">      </v>
      </c>
      <c r="H196" s="12" t="str">
        <f>住所別人口集計表!H575</f>
        <v xml:space="preserve">      </v>
      </c>
      <c r="I196" s="12">
        <f t="shared" si="16"/>
        <v>0</v>
      </c>
      <c r="J196" s="12">
        <f>SUM(住所別人口集計表!N575)</f>
        <v>0</v>
      </c>
      <c r="K196" s="13" t="s">
        <v>575</v>
      </c>
      <c r="L196" s="12" t="str">
        <f>住所別人口集計表!E613</f>
        <v xml:space="preserve">      </v>
      </c>
      <c r="M196" s="12" t="str">
        <f>住所別人口集計表!H613</f>
        <v xml:space="preserve">      </v>
      </c>
      <c r="N196" s="12">
        <f t="shared" si="17"/>
        <v>0</v>
      </c>
      <c r="O196" s="12">
        <f>SUM(住所別人口集計表!N613)</f>
        <v>0</v>
      </c>
    </row>
    <row r="197" spans="1:15" s="4" customFormat="1" ht="15.95" customHeight="1" x14ac:dyDescent="0.15">
      <c r="A197" s="11" t="s">
        <v>516</v>
      </c>
      <c r="B197" s="12" t="str">
        <f>住所別人口集計表!E542</f>
        <v xml:space="preserve">      </v>
      </c>
      <c r="C197" s="12" t="str">
        <f>住所別人口集計表!H542</f>
        <v xml:space="preserve">      </v>
      </c>
      <c r="D197" s="12">
        <f t="shared" si="15"/>
        <v>0</v>
      </c>
      <c r="E197" s="12">
        <f>SUM(住所別人口集計表!N542)</f>
        <v>0</v>
      </c>
      <c r="F197" s="13" t="s">
        <v>546</v>
      </c>
      <c r="G197" s="12" t="str">
        <f>住所別人口集計表!E576</f>
        <v xml:space="preserve">      </v>
      </c>
      <c r="H197" s="12" t="str">
        <f>住所別人口集計表!H576</f>
        <v xml:space="preserve">      </v>
      </c>
      <c r="I197" s="12">
        <f t="shared" si="16"/>
        <v>0</v>
      </c>
      <c r="J197" s="12">
        <f>SUM(住所別人口集計表!N576)</f>
        <v>0</v>
      </c>
      <c r="K197" s="13" t="s">
        <v>576</v>
      </c>
      <c r="L197" s="12" t="str">
        <f>住所別人口集計表!E614</f>
        <v xml:space="preserve">      </v>
      </c>
      <c r="M197" s="12" t="str">
        <f>住所別人口集計表!H614</f>
        <v xml:space="preserve">      </v>
      </c>
      <c r="N197" s="12">
        <f t="shared" si="17"/>
        <v>0</v>
      </c>
      <c r="O197" s="12">
        <f>SUM(住所別人口集計表!N614)</f>
        <v>0</v>
      </c>
    </row>
    <row r="198" spans="1:15" s="4" customFormat="1" ht="15.95" customHeight="1" x14ac:dyDescent="0.15">
      <c r="A198" s="11" t="s">
        <v>517</v>
      </c>
      <c r="B198" s="12" t="str">
        <f>住所別人口集計表!E543</f>
        <v xml:space="preserve">      </v>
      </c>
      <c r="C198" s="12" t="str">
        <f>住所別人口集計表!H543</f>
        <v xml:space="preserve">      </v>
      </c>
      <c r="D198" s="12">
        <f t="shared" si="15"/>
        <v>0</v>
      </c>
      <c r="E198" s="12">
        <f>SUM(住所別人口集計表!N543)</f>
        <v>0</v>
      </c>
      <c r="F198" s="13" t="s">
        <v>547</v>
      </c>
      <c r="G198" s="12" t="str">
        <f>住所別人口集計表!E581</f>
        <v xml:space="preserve">      </v>
      </c>
      <c r="H198" s="12" t="str">
        <f>住所別人口集計表!H581</f>
        <v xml:space="preserve">      </v>
      </c>
      <c r="I198" s="12">
        <f t="shared" si="16"/>
        <v>0</v>
      </c>
      <c r="J198" s="12">
        <f>SUM(住所別人口集計表!N581)</f>
        <v>0</v>
      </c>
      <c r="K198" s="13" t="s">
        <v>577</v>
      </c>
      <c r="L198" s="12" t="str">
        <f>住所別人口集計表!E615</f>
        <v xml:space="preserve">      </v>
      </c>
      <c r="M198" s="12" t="str">
        <f>住所別人口集計表!H615</f>
        <v xml:space="preserve">      </v>
      </c>
      <c r="N198" s="12">
        <f t="shared" si="17"/>
        <v>0</v>
      </c>
      <c r="O198" s="12">
        <f>SUM(住所別人口集計表!N615)</f>
        <v>0</v>
      </c>
    </row>
    <row r="199" spans="1:15" s="4" customFormat="1" ht="15.95" customHeight="1" x14ac:dyDescent="0.15">
      <c r="A199" s="11" t="s">
        <v>518</v>
      </c>
      <c r="B199" s="12" t="str">
        <f>住所別人口集計表!E544</f>
        <v xml:space="preserve">      </v>
      </c>
      <c r="C199" s="12" t="str">
        <f>住所別人口集計表!H544</f>
        <v xml:space="preserve">      </v>
      </c>
      <c r="D199" s="12">
        <f t="shared" si="15"/>
        <v>0</v>
      </c>
      <c r="E199" s="12">
        <f>SUM(住所別人口集計表!N544)</f>
        <v>0</v>
      </c>
      <c r="F199" s="13" t="s">
        <v>548</v>
      </c>
      <c r="G199" s="12" t="str">
        <f>住所別人口集計表!E582</f>
        <v xml:space="preserve">      </v>
      </c>
      <c r="H199" s="12" t="str">
        <f>住所別人口集計表!H582</f>
        <v xml:space="preserve">      </v>
      </c>
      <c r="I199" s="12">
        <f t="shared" si="16"/>
        <v>0</v>
      </c>
      <c r="J199" s="12">
        <f>SUM(住所別人口集計表!N582)</f>
        <v>0</v>
      </c>
      <c r="K199" s="13" t="s">
        <v>578</v>
      </c>
      <c r="L199" s="12" t="str">
        <f>住所別人口集計表!E616</f>
        <v xml:space="preserve">      </v>
      </c>
      <c r="M199" s="12" t="str">
        <f>住所別人口集計表!H616</f>
        <v xml:space="preserve">      </v>
      </c>
      <c r="N199" s="12">
        <f t="shared" si="17"/>
        <v>0</v>
      </c>
      <c r="O199" s="12">
        <f>SUM(住所別人口集計表!N616)</f>
        <v>0</v>
      </c>
    </row>
    <row r="200" spans="1:15" s="4" customFormat="1" ht="15.95" customHeight="1" x14ac:dyDescent="0.15">
      <c r="A200" s="11" t="s">
        <v>519</v>
      </c>
      <c r="B200" s="12" t="str">
        <f>住所別人口集計表!E549</f>
        <v xml:space="preserve">      </v>
      </c>
      <c r="C200" s="12" t="str">
        <f>住所別人口集計表!H549</f>
        <v xml:space="preserve">      </v>
      </c>
      <c r="D200" s="12">
        <f t="shared" si="15"/>
        <v>0</v>
      </c>
      <c r="E200" s="12">
        <f>SUM(住所別人口集計表!N549)</f>
        <v>0</v>
      </c>
      <c r="F200" s="13" t="s">
        <v>549</v>
      </c>
      <c r="G200" s="12" t="str">
        <f>住所別人口集計表!E583</f>
        <v xml:space="preserve">      </v>
      </c>
      <c r="H200" s="12" t="str">
        <f>住所別人口集計表!H583</f>
        <v xml:space="preserve">      </v>
      </c>
      <c r="I200" s="12">
        <f t="shared" si="16"/>
        <v>0</v>
      </c>
      <c r="J200" s="12">
        <f>SUM(住所別人口集計表!N583)</f>
        <v>0</v>
      </c>
      <c r="K200" s="13" t="s">
        <v>579</v>
      </c>
      <c r="L200" s="12" t="str">
        <f>住所別人口集計表!E617</f>
        <v xml:space="preserve">      </v>
      </c>
      <c r="M200" s="12" t="str">
        <f>住所別人口集計表!H617</f>
        <v xml:space="preserve">      </v>
      </c>
      <c r="N200" s="12">
        <f t="shared" si="17"/>
        <v>0</v>
      </c>
      <c r="O200" s="12">
        <f>SUM(住所別人口集計表!N617)</f>
        <v>0</v>
      </c>
    </row>
    <row r="201" spans="1:15" s="4" customFormat="1" ht="15.95" customHeight="1" x14ac:dyDescent="0.15">
      <c r="A201" s="11" t="s">
        <v>520</v>
      </c>
      <c r="B201" s="12" t="str">
        <f>住所別人口集計表!E550</f>
        <v xml:space="preserve">      </v>
      </c>
      <c r="C201" s="12" t="str">
        <f>住所別人口集計表!H550</f>
        <v xml:space="preserve">      </v>
      </c>
      <c r="D201" s="12">
        <f t="shared" si="15"/>
        <v>0</v>
      </c>
      <c r="E201" s="12">
        <f>SUM(住所別人口集計表!N550)</f>
        <v>0</v>
      </c>
      <c r="F201" s="13" t="s">
        <v>550</v>
      </c>
      <c r="G201" s="12" t="str">
        <f>住所別人口集計表!E584</f>
        <v xml:space="preserve">      </v>
      </c>
      <c r="H201" s="12" t="str">
        <f>住所別人口集計表!H584</f>
        <v xml:space="preserve">      </v>
      </c>
      <c r="I201" s="12">
        <f t="shared" si="16"/>
        <v>0</v>
      </c>
      <c r="J201" s="12">
        <f>SUM(住所別人口集計表!N584)</f>
        <v>0</v>
      </c>
      <c r="K201" s="13" t="s">
        <v>906</v>
      </c>
      <c r="L201" s="12" t="str">
        <f>住所別人口集計表!E618</f>
        <v xml:space="preserve">      </v>
      </c>
      <c r="M201" s="12" t="str">
        <f>住所別人口集計表!H618</f>
        <v xml:space="preserve">      </v>
      </c>
      <c r="N201" s="12">
        <f t="shared" si="17"/>
        <v>0</v>
      </c>
      <c r="O201" s="12">
        <f>SUM(住所別人口集計表!N618)</f>
        <v>0</v>
      </c>
    </row>
    <row r="202" spans="1:15" s="4" customFormat="1" ht="15.95" customHeight="1" x14ac:dyDescent="0.15">
      <c r="A202" s="11" t="s">
        <v>521</v>
      </c>
      <c r="B202" s="12" t="str">
        <f>住所別人口集計表!E551</f>
        <v xml:space="preserve">      </v>
      </c>
      <c r="C202" s="12" t="str">
        <f>住所別人口集計表!H551</f>
        <v xml:space="preserve">      </v>
      </c>
      <c r="D202" s="12">
        <f t="shared" si="15"/>
        <v>0</v>
      </c>
      <c r="E202" s="12">
        <f>SUM(住所別人口集計表!N551)</f>
        <v>0</v>
      </c>
      <c r="F202" s="13" t="s">
        <v>551</v>
      </c>
      <c r="G202" s="12" t="str">
        <f>住所別人口集計表!E585</f>
        <v xml:space="preserve">      </v>
      </c>
      <c r="H202" s="12" t="str">
        <f>住所別人口集計表!H585</f>
        <v xml:space="preserve">      </v>
      </c>
      <c r="I202" s="12">
        <f t="shared" si="16"/>
        <v>0</v>
      </c>
      <c r="J202" s="12">
        <f>SUM(住所別人口集計表!N585)</f>
        <v>0</v>
      </c>
      <c r="K202" s="13" t="s">
        <v>907</v>
      </c>
      <c r="L202" s="12" t="str">
        <f>住所別人口集計表!E619</f>
        <v xml:space="preserve">      </v>
      </c>
      <c r="M202" s="12" t="str">
        <f>住所別人口集計表!H619</f>
        <v xml:space="preserve">      </v>
      </c>
      <c r="N202" s="12">
        <f t="shared" si="17"/>
        <v>0</v>
      </c>
      <c r="O202" s="12">
        <f>SUM(住所別人口集計表!N619)</f>
        <v>0</v>
      </c>
    </row>
    <row r="203" spans="1:15" s="4" customFormat="1" ht="15.95" customHeight="1" x14ac:dyDescent="0.15">
      <c r="A203" s="11" t="s">
        <v>522</v>
      </c>
      <c r="B203" s="12" t="str">
        <f>住所別人口集計表!E552</f>
        <v xml:space="preserve">      </v>
      </c>
      <c r="C203" s="12" t="str">
        <f>住所別人口集計表!H552</f>
        <v xml:space="preserve">      </v>
      </c>
      <c r="D203" s="12">
        <f t="shared" si="15"/>
        <v>0</v>
      </c>
      <c r="E203" s="12">
        <f>SUM(住所別人口集計表!N552)</f>
        <v>0</v>
      </c>
      <c r="F203" s="13" t="s">
        <v>552</v>
      </c>
      <c r="G203" s="12" t="str">
        <f>住所別人口集計表!E586</f>
        <v xml:space="preserve">      </v>
      </c>
      <c r="H203" s="12" t="str">
        <f>住所別人口集計表!H586</f>
        <v xml:space="preserve">      </v>
      </c>
      <c r="I203" s="12">
        <f t="shared" si="16"/>
        <v>0</v>
      </c>
      <c r="J203" s="12">
        <f>SUM(住所別人口集計表!N586)</f>
        <v>0</v>
      </c>
      <c r="K203" s="13" t="s">
        <v>908</v>
      </c>
      <c r="L203" s="12" t="str">
        <f>住所別人口集計表!E620</f>
        <v xml:space="preserve">      </v>
      </c>
      <c r="M203" s="12" t="str">
        <f>住所別人口集計表!H620</f>
        <v xml:space="preserve">      </v>
      </c>
      <c r="N203" s="12">
        <f t="shared" si="17"/>
        <v>0</v>
      </c>
      <c r="O203" s="12">
        <f>SUM(住所別人口集計表!N620)</f>
        <v>0</v>
      </c>
    </row>
    <row r="204" spans="1:15" s="4" customFormat="1" ht="15.95" customHeight="1" x14ac:dyDescent="0.15">
      <c r="A204" s="14" t="s">
        <v>523</v>
      </c>
      <c r="B204" s="15" t="str">
        <f>住所別人口集計表!E553</f>
        <v xml:space="preserve">      </v>
      </c>
      <c r="C204" s="15" t="str">
        <f>住所別人口集計表!H553</f>
        <v xml:space="preserve">      </v>
      </c>
      <c r="D204" s="15">
        <f t="shared" si="15"/>
        <v>0</v>
      </c>
      <c r="E204" s="15">
        <f>SUM(住所別人口集計表!N553)</f>
        <v>0</v>
      </c>
      <c r="F204" s="16" t="s">
        <v>553</v>
      </c>
      <c r="G204" s="15" t="str">
        <f>住所別人口集計表!E587</f>
        <v xml:space="preserve">      </v>
      </c>
      <c r="H204" s="15" t="str">
        <f>住所別人口集計表!H587</f>
        <v xml:space="preserve">      </v>
      </c>
      <c r="I204" s="15">
        <f t="shared" si="16"/>
        <v>0</v>
      </c>
      <c r="J204" s="15">
        <f>SUM(住所別人口集計表!N587)</f>
        <v>0</v>
      </c>
      <c r="K204" s="16" t="s">
        <v>583</v>
      </c>
      <c r="L204" s="15" t="str">
        <f>住所別人口集計表!E621</f>
        <v xml:space="preserve">      </v>
      </c>
      <c r="M204" s="15" t="str">
        <f>住所別人口集計表!H621</f>
        <v xml:space="preserve">      </v>
      </c>
      <c r="N204" s="15">
        <f t="shared" si="17"/>
        <v>0</v>
      </c>
      <c r="O204" s="15">
        <f>SUM(住所別人口集計表!N621)</f>
        <v>0</v>
      </c>
    </row>
    <row r="205" spans="1:15" ht="17.25" x14ac:dyDescent="0.15">
      <c r="A205" s="19" t="str">
        <f>A171</f>
        <v>北海道岩見沢市　　　　　　　　　　　　　</v>
      </c>
      <c r="E205" s="2" t="str">
        <f>E171</f>
        <v>住所別人口及び世帯数統計表</v>
      </c>
      <c r="F205" s="2"/>
      <c r="G205" s="2"/>
      <c r="H205" s="2"/>
      <c r="I205" s="2"/>
      <c r="J205" s="2"/>
      <c r="K205" s="4"/>
      <c r="N205" s="5"/>
      <c r="O205" s="3" t="s">
        <v>892</v>
      </c>
    </row>
    <row r="206" spans="1:15" x14ac:dyDescent="0.15">
      <c r="K206" s="17" t="str">
        <f>K172</f>
        <v xml:space="preserve">令和　２年　９月分　　　　             </v>
      </c>
      <c r="L206" s="17" t="str">
        <f>L172</f>
        <v>令和　２年１０月　２日           作成</v>
      </c>
      <c r="M206" s="18"/>
      <c r="N206" s="17"/>
      <c r="O206" s="3" t="str">
        <f>O172</f>
        <v>（外国人）</v>
      </c>
    </row>
    <row r="208" spans="1:15" s="4" customFormat="1" ht="15.95" customHeight="1" x14ac:dyDescent="0.15">
      <c r="A208" s="6" t="s">
        <v>905</v>
      </c>
      <c r="B208" s="6" t="s">
        <v>2</v>
      </c>
      <c r="C208" s="6" t="s">
        <v>3</v>
      </c>
      <c r="D208" s="6" t="s">
        <v>4</v>
      </c>
      <c r="E208" s="6" t="s">
        <v>5</v>
      </c>
      <c r="F208" s="7" t="s">
        <v>905</v>
      </c>
      <c r="G208" s="6" t="s">
        <v>2</v>
      </c>
      <c r="H208" s="6" t="s">
        <v>3</v>
      </c>
      <c r="I208" s="6" t="s">
        <v>4</v>
      </c>
      <c r="J208" s="6" t="s">
        <v>5</v>
      </c>
      <c r="K208" s="7" t="s">
        <v>905</v>
      </c>
      <c r="L208" s="6" t="s">
        <v>2</v>
      </c>
      <c r="M208" s="6" t="s">
        <v>3</v>
      </c>
      <c r="N208" s="6" t="s">
        <v>4</v>
      </c>
      <c r="O208" s="6" t="s">
        <v>5</v>
      </c>
    </row>
    <row r="209" spans="1:15" s="4" customFormat="1" ht="15.95" customHeight="1" x14ac:dyDescent="0.15">
      <c r="A209" s="8" t="s">
        <v>909</v>
      </c>
      <c r="B209" s="9" t="str">
        <f>住所別人口集計表!E622</f>
        <v xml:space="preserve">      </v>
      </c>
      <c r="C209" s="9" t="str">
        <f>住所別人口集計表!H622</f>
        <v xml:space="preserve">      </v>
      </c>
      <c r="D209" s="9">
        <f>SUM(B209:C209)</f>
        <v>0</v>
      </c>
      <c r="E209" s="9">
        <f>SUM(住所別人口集計表!N622)</f>
        <v>0</v>
      </c>
      <c r="F209" s="10" t="s">
        <v>605</v>
      </c>
      <c r="G209" s="9" t="str">
        <f>住所別人口集計表!E656</f>
        <v xml:space="preserve">      </v>
      </c>
      <c r="H209" s="9" t="str">
        <f>住所別人口集計表!H656</f>
        <v xml:space="preserve">      </v>
      </c>
      <c r="I209" s="9">
        <f>SUM(G209:H209)</f>
        <v>0</v>
      </c>
      <c r="J209" s="9">
        <f>SUM(住所別人口集計表!N656)</f>
        <v>0</v>
      </c>
      <c r="K209" s="10" t="s">
        <v>635</v>
      </c>
      <c r="L209" s="9" t="str">
        <f>住所別人口集計表!E690</f>
        <v xml:space="preserve">      </v>
      </c>
      <c r="M209" s="9" t="str">
        <f>住所別人口集計表!H690</f>
        <v xml:space="preserve">      </v>
      </c>
      <c r="N209" s="9">
        <f>SUM(L209:M209)</f>
        <v>0</v>
      </c>
      <c r="O209" s="9">
        <f>SUM(住所別人口集計表!N690)</f>
        <v>0</v>
      </c>
    </row>
    <row r="210" spans="1:15" s="4" customFormat="1" ht="15.95" customHeight="1" x14ac:dyDescent="0.15">
      <c r="A210" s="11" t="s">
        <v>910</v>
      </c>
      <c r="B210" s="12" t="str">
        <f>住所別人口集計表!E623</f>
        <v xml:space="preserve">      </v>
      </c>
      <c r="C210" s="12" t="str">
        <f>住所別人口集計表!H623</f>
        <v xml:space="preserve">      </v>
      </c>
      <c r="D210" s="12">
        <f t="shared" ref="D210:D238" si="18">SUM(B210:C210)</f>
        <v>0</v>
      </c>
      <c r="E210" s="12">
        <f>SUM(住所別人口集計表!N623)</f>
        <v>0</v>
      </c>
      <c r="F210" s="13" t="s">
        <v>606</v>
      </c>
      <c r="G210" s="12" t="str">
        <f>住所別人口集計表!E657</f>
        <v xml:space="preserve">      </v>
      </c>
      <c r="H210" s="12" t="str">
        <f>住所別人口集計表!H657</f>
        <v xml:space="preserve">      </v>
      </c>
      <c r="I210" s="12">
        <f t="shared" ref="I210:I238" si="19">SUM(G210:H210)</f>
        <v>0</v>
      </c>
      <c r="J210" s="12">
        <f>SUM(住所別人口集計表!N657)</f>
        <v>0</v>
      </c>
      <c r="K210" s="13" t="s">
        <v>636</v>
      </c>
      <c r="L210" s="12" t="str">
        <f>住所別人口集計表!E691</f>
        <v xml:space="preserve">      </v>
      </c>
      <c r="M210" s="12" t="str">
        <f>住所別人口集計表!H691</f>
        <v xml:space="preserve">      </v>
      </c>
      <c r="N210" s="12">
        <f t="shared" ref="N210:N238" si="20">SUM(L210:M210)</f>
        <v>0</v>
      </c>
      <c r="O210" s="12">
        <f>SUM(住所別人口集計表!N691)</f>
        <v>0</v>
      </c>
    </row>
    <row r="211" spans="1:15" s="4" customFormat="1" ht="15.95" customHeight="1" x14ac:dyDescent="0.15">
      <c r="A211" s="11" t="s">
        <v>911</v>
      </c>
      <c r="B211" s="12" t="str">
        <f>住所別人口集計表!E624</f>
        <v xml:space="preserve">      </v>
      </c>
      <c r="C211" s="12" t="str">
        <f>住所別人口集計表!H624</f>
        <v xml:space="preserve">      </v>
      </c>
      <c r="D211" s="12">
        <f t="shared" si="18"/>
        <v>0</v>
      </c>
      <c r="E211" s="12">
        <f>SUM(住所別人口集計表!N624)</f>
        <v>0</v>
      </c>
      <c r="F211" s="13" t="s">
        <v>607</v>
      </c>
      <c r="G211" s="12" t="str">
        <f>住所別人口集計表!E658</f>
        <v xml:space="preserve">      </v>
      </c>
      <c r="H211" s="12" t="str">
        <f>住所別人口集計表!H658</f>
        <v xml:space="preserve">      </v>
      </c>
      <c r="I211" s="12">
        <f t="shared" si="19"/>
        <v>0</v>
      </c>
      <c r="J211" s="12">
        <f>SUM(住所別人口集計表!N658)</f>
        <v>0</v>
      </c>
      <c r="K211" s="13" t="s">
        <v>637</v>
      </c>
      <c r="L211" s="12" t="str">
        <f>住所別人口集計表!E692</f>
        <v xml:space="preserve">      </v>
      </c>
      <c r="M211" s="12" t="str">
        <f>住所別人口集計表!H692</f>
        <v xml:space="preserve">      </v>
      </c>
      <c r="N211" s="12">
        <f t="shared" si="20"/>
        <v>0</v>
      </c>
      <c r="O211" s="12">
        <f>SUM(住所別人口集計表!N692)</f>
        <v>0</v>
      </c>
    </row>
    <row r="212" spans="1:15" s="4" customFormat="1" ht="15.95" customHeight="1" x14ac:dyDescent="0.15">
      <c r="A212" s="11" t="s">
        <v>671</v>
      </c>
      <c r="B212" s="12" t="str">
        <f>住所別人口集計表!E625</f>
        <v xml:space="preserve">      </v>
      </c>
      <c r="C212" s="12" t="str">
        <f>住所別人口集計表!H625</f>
        <v xml:space="preserve">      </v>
      </c>
      <c r="D212" s="12">
        <f t="shared" si="18"/>
        <v>0</v>
      </c>
      <c r="E212" s="12">
        <f>SUM(住所別人口集計表!N625)</f>
        <v>0</v>
      </c>
      <c r="F212" s="13" t="s">
        <v>608</v>
      </c>
      <c r="G212" s="12" t="str">
        <f>住所別人口集計表!E659</f>
        <v xml:space="preserve">      </v>
      </c>
      <c r="H212" s="12" t="str">
        <f>住所別人口集計表!H659</f>
        <v xml:space="preserve">      </v>
      </c>
      <c r="I212" s="12">
        <f t="shared" si="19"/>
        <v>0</v>
      </c>
      <c r="J212" s="12">
        <f>SUM(住所別人口集計表!N659)</f>
        <v>0</v>
      </c>
      <c r="K212" s="13" t="s">
        <v>638</v>
      </c>
      <c r="L212" s="12" t="str">
        <f>住所別人口集計表!E693</f>
        <v xml:space="preserve">      </v>
      </c>
      <c r="M212" s="12" t="str">
        <f>住所別人口集計表!H693</f>
        <v xml:space="preserve">      </v>
      </c>
      <c r="N212" s="12">
        <f t="shared" si="20"/>
        <v>0</v>
      </c>
      <c r="O212" s="12">
        <f>SUM(住所別人口集計表!N693)</f>
        <v>0</v>
      </c>
    </row>
    <row r="213" spans="1:15" s="4" customFormat="1" ht="15.95" customHeight="1" x14ac:dyDescent="0.15">
      <c r="A213" s="11" t="s">
        <v>912</v>
      </c>
      <c r="B213" s="12" t="str">
        <f>住所別人口集計表!E626</f>
        <v xml:space="preserve">      </v>
      </c>
      <c r="C213" s="12" t="str">
        <f>住所別人口集計表!H626</f>
        <v xml:space="preserve">      </v>
      </c>
      <c r="D213" s="12">
        <f t="shared" si="18"/>
        <v>0</v>
      </c>
      <c r="E213" s="12">
        <f>SUM(住所別人口集計表!N626)</f>
        <v>0</v>
      </c>
      <c r="F213" s="13" t="s">
        <v>609</v>
      </c>
      <c r="G213" s="12">
        <f>住所別人口集計表!E660</f>
        <v>1</v>
      </c>
      <c r="H213" s="12" t="str">
        <f>住所別人口集計表!H660</f>
        <v xml:space="preserve">      </v>
      </c>
      <c r="I213" s="12">
        <f t="shared" si="19"/>
        <v>1</v>
      </c>
      <c r="J213" s="12">
        <f>SUM(住所別人口集計表!N660)</f>
        <v>0</v>
      </c>
      <c r="K213" s="13" t="s">
        <v>639</v>
      </c>
      <c r="L213" s="12" t="str">
        <f>住所別人口集計表!E694</f>
        <v xml:space="preserve">      </v>
      </c>
      <c r="M213" s="12" t="str">
        <f>住所別人口集計表!H694</f>
        <v xml:space="preserve">      </v>
      </c>
      <c r="N213" s="12">
        <f t="shared" si="20"/>
        <v>0</v>
      </c>
      <c r="O213" s="12">
        <f>SUM(住所別人口集計表!N694)</f>
        <v>0</v>
      </c>
    </row>
    <row r="214" spans="1:15" s="4" customFormat="1" ht="15.95" customHeight="1" x14ac:dyDescent="0.15">
      <c r="A214" s="11" t="s">
        <v>913</v>
      </c>
      <c r="B214" s="12" t="str">
        <f>住所別人口集計表!E627</f>
        <v xml:space="preserve">      </v>
      </c>
      <c r="C214" s="12" t="str">
        <f>住所別人口集計表!H627</f>
        <v xml:space="preserve">      </v>
      </c>
      <c r="D214" s="12">
        <f t="shared" si="18"/>
        <v>0</v>
      </c>
      <c r="E214" s="12">
        <f>SUM(住所別人口集計表!N627)</f>
        <v>0</v>
      </c>
      <c r="F214" s="13" t="s">
        <v>610</v>
      </c>
      <c r="G214" s="12" t="str">
        <f>住所別人口集計表!E661</f>
        <v xml:space="preserve">      </v>
      </c>
      <c r="H214" s="12" t="str">
        <f>住所別人口集計表!H661</f>
        <v xml:space="preserve">      </v>
      </c>
      <c r="I214" s="12">
        <f t="shared" si="19"/>
        <v>0</v>
      </c>
      <c r="J214" s="12">
        <f>SUM(住所別人口集計表!N661)</f>
        <v>0</v>
      </c>
      <c r="K214" s="13" t="s">
        <v>640</v>
      </c>
      <c r="L214" s="12" t="str">
        <f>住所別人口集計表!E695</f>
        <v xml:space="preserve">      </v>
      </c>
      <c r="M214" s="12" t="str">
        <f>住所別人口集計表!H695</f>
        <v xml:space="preserve">      </v>
      </c>
      <c r="N214" s="12">
        <f t="shared" si="20"/>
        <v>0</v>
      </c>
      <c r="O214" s="12">
        <f>SUM(住所別人口集計表!N695)</f>
        <v>0</v>
      </c>
    </row>
    <row r="215" spans="1:15" s="4" customFormat="1" ht="15.95" customHeight="1" x14ac:dyDescent="0.15">
      <c r="A215" s="11" t="s">
        <v>914</v>
      </c>
      <c r="B215" s="12" t="str">
        <f>住所別人口集計表!E628</f>
        <v xml:space="preserve">      </v>
      </c>
      <c r="C215" s="12" t="str">
        <f>住所別人口集計表!H628</f>
        <v xml:space="preserve">      </v>
      </c>
      <c r="D215" s="12">
        <f t="shared" si="18"/>
        <v>0</v>
      </c>
      <c r="E215" s="12">
        <f>SUM(住所別人口集計表!N628)</f>
        <v>0</v>
      </c>
      <c r="F215" s="13" t="s">
        <v>611</v>
      </c>
      <c r="G215" s="12" t="str">
        <f>住所別人口集計表!E662</f>
        <v xml:space="preserve">      </v>
      </c>
      <c r="H215" s="12" t="str">
        <f>住所別人口集計表!H662</f>
        <v xml:space="preserve">      </v>
      </c>
      <c r="I215" s="12">
        <f t="shared" si="19"/>
        <v>0</v>
      </c>
      <c r="J215" s="12">
        <f>SUM(住所別人口集計表!N662)</f>
        <v>0</v>
      </c>
      <c r="K215" s="13" t="s">
        <v>641</v>
      </c>
      <c r="L215" s="12" t="str">
        <f>住所別人口集計表!E696</f>
        <v xml:space="preserve">      </v>
      </c>
      <c r="M215" s="12" t="str">
        <f>住所別人口集計表!H696</f>
        <v xml:space="preserve">      </v>
      </c>
      <c r="N215" s="12">
        <f t="shared" si="20"/>
        <v>0</v>
      </c>
      <c r="O215" s="12">
        <f>SUM(住所別人口集計表!N696)</f>
        <v>0</v>
      </c>
    </row>
    <row r="216" spans="1:15" s="4" customFormat="1" ht="15.95" customHeight="1" x14ac:dyDescent="0.15">
      <c r="A216" s="11" t="s">
        <v>915</v>
      </c>
      <c r="B216" s="12" t="str">
        <f>住所別人口集計表!E629</f>
        <v xml:space="preserve">      </v>
      </c>
      <c r="C216" s="12" t="str">
        <f>住所別人口集計表!H629</f>
        <v xml:space="preserve">      </v>
      </c>
      <c r="D216" s="12">
        <f t="shared" si="18"/>
        <v>0</v>
      </c>
      <c r="E216" s="12">
        <f>SUM(住所別人口集計表!N629)</f>
        <v>0</v>
      </c>
      <c r="F216" s="13" t="s">
        <v>612</v>
      </c>
      <c r="G216" s="12" t="str">
        <f>住所別人口集計表!E663</f>
        <v xml:space="preserve">      </v>
      </c>
      <c r="H216" s="12" t="str">
        <f>住所別人口集計表!H663</f>
        <v xml:space="preserve">      </v>
      </c>
      <c r="I216" s="12">
        <f t="shared" si="19"/>
        <v>0</v>
      </c>
      <c r="J216" s="12">
        <f>SUM(住所別人口集計表!N663)</f>
        <v>0</v>
      </c>
      <c r="K216" s="13" t="s">
        <v>642</v>
      </c>
      <c r="L216" s="12" t="str">
        <f>住所別人口集計表!E697</f>
        <v xml:space="preserve">      </v>
      </c>
      <c r="M216" s="12" t="str">
        <f>住所別人口集計表!H697</f>
        <v xml:space="preserve">      </v>
      </c>
      <c r="N216" s="12">
        <f t="shared" si="20"/>
        <v>0</v>
      </c>
      <c r="O216" s="12">
        <f>SUM(住所別人口集計表!N697)</f>
        <v>0</v>
      </c>
    </row>
    <row r="217" spans="1:15" s="4" customFormat="1" ht="15.95" customHeight="1" x14ac:dyDescent="0.15">
      <c r="A217" s="11" t="s">
        <v>916</v>
      </c>
      <c r="B217" s="12" t="str">
        <f>住所別人口集計表!E630</f>
        <v xml:space="preserve">      </v>
      </c>
      <c r="C217" s="12" t="str">
        <f>住所別人口集計表!H630</f>
        <v xml:space="preserve">      </v>
      </c>
      <c r="D217" s="12">
        <f t="shared" si="18"/>
        <v>0</v>
      </c>
      <c r="E217" s="12">
        <f>SUM(住所別人口集計表!N630)</f>
        <v>0</v>
      </c>
      <c r="F217" s="13" t="s">
        <v>613</v>
      </c>
      <c r="G217" s="12" t="str">
        <f>住所別人口集計表!E664</f>
        <v xml:space="preserve">      </v>
      </c>
      <c r="H217" s="12" t="str">
        <f>住所別人口集計表!H664</f>
        <v xml:space="preserve">      </v>
      </c>
      <c r="I217" s="12">
        <f t="shared" si="19"/>
        <v>0</v>
      </c>
      <c r="J217" s="12">
        <f>SUM(住所別人口集計表!N664)</f>
        <v>0</v>
      </c>
      <c r="K217" s="13" t="s">
        <v>643</v>
      </c>
      <c r="L217" s="12" t="str">
        <f>住所別人口集計表!E698</f>
        <v xml:space="preserve">      </v>
      </c>
      <c r="M217" s="12" t="str">
        <f>住所別人口集計表!H698</f>
        <v xml:space="preserve">      </v>
      </c>
      <c r="N217" s="12">
        <f t="shared" si="20"/>
        <v>0</v>
      </c>
      <c r="O217" s="12">
        <f>SUM(住所別人口集計表!N698)</f>
        <v>0</v>
      </c>
    </row>
    <row r="218" spans="1:15" s="4" customFormat="1" ht="15.95" customHeight="1" x14ac:dyDescent="0.15">
      <c r="A218" s="11" t="s">
        <v>584</v>
      </c>
      <c r="B218" s="12">
        <f>住所別人口集計表!E631</f>
        <v>1</v>
      </c>
      <c r="C218" s="12">
        <f>住所別人口集計表!H631</f>
        <v>1</v>
      </c>
      <c r="D218" s="12">
        <f t="shared" si="18"/>
        <v>2</v>
      </c>
      <c r="E218" s="12">
        <f>SUM(住所別人口集計表!N631)</f>
        <v>2</v>
      </c>
      <c r="F218" s="13" t="s">
        <v>614</v>
      </c>
      <c r="G218" s="12" t="str">
        <f>住所別人口集計表!E665</f>
        <v xml:space="preserve">      </v>
      </c>
      <c r="H218" s="12" t="str">
        <f>住所別人口集計表!H665</f>
        <v xml:space="preserve">      </v>
      </c>
      <c r="I218" s="12">
        <f t="shared" si="19"/>
        <v>0</v>
      </c>
      <c r="J218" s="12">
        <f>SUM(住所別人口集計表!N665)</f>
        <v>0</v>
      </c>
      <c r="K218" s="13" t="s">
        <v>644</v>
      </c>
      <c r="L218" s="12" t="str">
        <f>住所別人口集計表!E699</f>
        <v xml:space="preserve">      </v>
      </c>
      <c r="M218" s="12" t="str">
        <f>住所別人口集計表!H699</f>
        <v xml:space="preserve">      </v>
      </c>
      <c r="N218" s="12">
        <f t="shared" si="20"/>
        <v>0</v>
      </c>
      <c r="O218" s="12">
        <f>SUM(住所別人口集計表!N699)</f>
        <v>0</v>
      </c>
    </row>
    <row r="219" spans="1:15" s="4" customFormat="1" ht="15.95" customHeight="1" x14ac:dyDescent="0.15">
      <c r="A219" s="11" t="s">
        <v>585</v>
      </c>
      <c r="B219" s="12" t="str">
        <f>住所別人口集計表!E632</f>
        <v xml:space="preserve">      </v>
      </c>
      <c r="C219" s="12" t="str">
        <f>住所別人口集計表!H632</f>
        <v xml:space="preserve">      </v>
      </c>
      <c r="D219" s="12">
        <f t="shared" si="18"/>
        <v>0</v>
      </c>
      <c r="E219" s="12">
        <f>SUM(住所別人口集計表!N632)</f>
        <v>0</v>
      </c>
      <c r="F219" s="13" t="s">
        <v>615</v>
      </c>
      <c r="G219" s="12" t="str">
        <f>住所別人口集計表!E666</f>
        <v xml:space="preserve">      </v>
      </c>
      <c r="H219" s="12" t="str">
        <f>住所別人口集計表!H666</f>
        <v xml:space="preserve">      </v>
      </c>
      <c r="I219" s="12">
        <f t="shared" si="19"/>
        <v>0</v>
      </c>
      <c r="J219" s="12">
        <f>SUM(住所別人口集計表!N666)</f>
        <v>0</v>
      </c>
      <c r="K219" s="13" t="s">
        <v>645</v>
      </c>
      <c r="L219" s="12" t="str">
        <f>住所別人口集計表!E700</f>
        <v xml:space="preserve">      </v>
      </c>
      <c r="M219" s="12" t="str">
        <f>住所別人口集計表!H700</f>
        <v xml:space="preserve">      </v>
      </c>
      <c r="N219" s="12">
        <f t="shared" si="20"/>
        <v>0</v>
      </c>
      <c r="O219" s="12">
        <f>SUM(住所別人口集計表!N700)</f>
        <v>0</v>
      </c>
    </row>
    <row r="220" spans="1:15" s="4" customFormat="1" ht="15.95" customHeight="1" x14ac:dyDescent="0.15">
      <c r="A220" s="11" t="s">
        <v>586</v>
      </c>
      <c r="B220" s="12" t="str">
        <f>住所別人口集計表!E633</f>
        <v xml:space="preserve">      </v>
      </c>
      <c r="C220" s="12" t="str">
        <f>住所別人口集計表!H633</f>
        <v xml:space="preserve">      </v>
      </c>
      <c r="D220" s="12">
        <f t="shared" si="18"/>
        <v>0</v>
      </c>
      <c r="E220" s="12">
        <f>SUM(住所別人口集計表!N633)</f>
        <v>0</v>
      </c>
      <c r="F220" s="13" t="s">
        <v>616</v>
      </c>
      <c r="G220" s="12" t="str">
        <f>住所別人口集計表!E667</f>
        <v xml:space="preserve">      </v>
      </c>
      <c r="H220" s="12" t="str">
        <f>住所別人口集計表!H667</f>
        <v xml:space="preserve">      </v>
      </c>
      <c r="I220" s="12">
        <f t="shared" si="19"/>
        <v>0</v>
      </c>
      <c r="J220" s="12">
        <f>SUM(住所別人口集計表!N667)</f>
        <v>0</v>
      </c>
      <c r="K220" s="13" t="s">
        <v>646</v>
      </c>
      <c r="L220" s="12" t="str">
        <f>住所別人口集計表!E701</f>
        <v xml:space="preserve">      </v>
      </c>
      <c r="M220" s="12">
        <f>住所別人口集計表!H701</f>
        <v>1</v>
      </c>
      <c r="N220" s="12">
        <f t="shared" si="20"/>
        <v>1</v>
      </c>
      <c r="O220" s="12">
        <f>SUM(住所別人口集計表!N701)</f>
        <v>0</v>
      </c>
    </row>
    <row r="221" spans="1:15" s="4" customFormat="1" ht="15.95" customHeight="1" x14ac:dyDescent="0.15">
      <c r="A221" s="11" t="s">
        <v>587</v>
      </c>
      <c r="B221" s="12" t="str">
        <f>住所別人口集計表!E634</f>
        <v xml:space="preserve">      </v>
      </c>
      <c r="C221" s="12" t="str">
        <f>住所別人口集計表!H634</f>
        <v xml:space="preserve">      </v>
      </c>
      <c r="D221" s="12">
        <f t="shared" si="18"/>
        <v>0</v>
      </c>
      <c r="E221" s="12">
        <f>SUM(住所別人口集計表!N634)</f>
        <v>0</v>
      </c>
      <c r="F221" s="13" t="s">
        <v>617</v>
      </c>
      <c r="G221" s="12" t="str">
        <f>住所別人口集計表!E668</f>
        <v xml:space="preserve">      </v>
      </c>
      <c r="H221" s="12" t="str">
        <f>住所別人口集計表!H668</f>
        <v xml:space="preserve">      </v>
      </c>
      <c r="I221" s="12">
        <f t="shared" si="19"/>
        <v>0</v>
      </c>
      <c r="J221" s="12">
        <f>SUM(住所別人口集計表!N668)</f>
        <v>0</v>
      </c>
      <c r="K221" s="13" t="s">
        <v>647</v>
      </c>
      <c r="L221" s="12" t="str">
        <f>住所別人口集計表!E702</f>
        <v xml:space="preserve">      </v>
      </c>
      <c r="M221" s="12" t="str">
        <f>住所別人口集計表!H702</f>
        <v xml:space="preserve">      </v>
      </c>
      <c r="N221" s="12">
        <f t="shared" si="20"/>
        <v>0</v>
      </c>
      <c r="O221" s="12">
        <f>SUM(住所別人口集計表!N702)</f>
        <v>0</v>
      </c>
    </row>
    <row r="222" spans="1:15" s="4" customFormat="1" ht="15.95" customHeight="1" x14ac:dyDescent="0.15">
      <c r="A222" s="11" t="s">
        <v>588</v>
      </c>
      <c r="B222" s="12" t="str">
        <f>住所別人口集計表!E635</f>
        <v xml:space="preserve">      </v>
      </c>
      <c r="C222" s="12" t="str">
        <f>住所別人口集計表!H635</f>
        <v xml:space="preserve">      </v>
      </c>
      <c r="D222" s="12">
        <f t="shared" si="18"/>
        <v>0</v>
      </c>
      <c r="E222" s="12">
        <f>SUM(住所別人口集計表!N635)</f>
        <v>0</v>
      </c>
      <c r="F222" s="13" t="s">
        <v>618</v>
      </c>
      <c r="G222" s="12" t="str">
        <f>住所別人口集計表!E669</f>
        <v xml:space="preserve">      </v>
      </c>
      <c r="H222" s="12" t="str">
        <f>住所別人口集計表!H669</f>
        <v xml:space="preserve">      </v>
      </c>
      <c r="I222" s="12">
        <f t="shared" si="19"/>
        <v>0</v>
      </c>
      <c r="J222" s="12">
        <f>SUM(住所別人口集計表!N669)</f>
        <v>0</v>
      </c>
      <c r="K222" s="13" t="s">
        <v>648</v>
      </c>
      <c r="L222" s="12" t="str">
        <f>住所別人口集計表!E703</f>
        <v xml:space="preserve">      </v>
      </c>
      <c r="M222" s="12" t="str">
        <f>住所別人口集計表!H703</f>
        <v xml:space="preserve">      </v>
      </c>
      <c r="N222" s="12">
        <f t="shared" si="20"/>
        <v>0</v>
      </c>
      <c r="O222" s="12">
        <f>SUM(住所別人口集計表!N703)</f>
        <v>0</v>
      </c>
    </row>
    <row r="223" spans="1:15" s="4" customFormat="1" ht="15.95" customHeight="1" x14ac:dyDescent="0.15">
      <c r="A223" s="11" t="s">
        <v>589</v>
      </c>
      <c r="B223" s="12" t="str">
        <f>住所別人口集計表!E636</f>
        <v xml:space="preserve">      </v>
      </c>
      <c r="C223" s="12" t="str">
        <f>住所別人口集計表!H636</f>
        <v xml:space="preserve">      </v>
      </c>
      <c r="D223" s="12">
        <f t="shared" si="18"/>
        <v>0</v>
      </c>
      <c r="E223" s="12">
        <f>SUM(住所別人口集計表!N636)</f>
        <v>0</v>
      </c>
      <c r="F223" s="13" t="s">
        <v>619</v>
      </c>
      <c r="G223" s="12" t="str">
        <f>住所別人口集計表!E670</f>
        <v xml:space="preserve">      </v>
      </c>
      <c r="H223" s="12" t="str">
        <f>住所別人口集計表!H670</f>
        <v xml:space="preserve">      </v>
      </c>
      <c r="I223" s="12">
        <f t="shared" si="19"/>
        <v>0</v>
      </c>
      <c r="J223" s="12">
        <f>SUM(住所別人口集計表!N670)</f>
        <v>0</v>
      </c>
      <c r="K223" s="13" t="s">
        <v>649</v>
      </c>
      <c r="L223" s="12" t="str">
        <f>住所別人口集計表!E704</f>
        <v xml:space="preserve">      </v>
      </c>
      <c r="M223" s="12" t="str">
        <f>住所別人口集計表!H704</f>
        <v xml:space="preserve">      </v>
      </c>
      <c r="N223" s="12">
        <f t="shared" si="20"/>
        <v>0</v>
      </c>
      <c r="O223" s="12">
        <f>SUM(住所別人口集計表!N704)</f>
        <v>0</v>
      </c>
    </row>
    <row r="224" spans="1:15" s="4" customFormat="1" ht="15.95" customHeight="1" x14ac:dyDescent="0.15">
      <c r="A224" s="11" t="s">
        <v>590</v>
      </c>
      <c r="B224" s="12" t="str">
        <f>住所別人口集計表!E637</f>
        <v xml:space="preserve">      </v>
      </c>
      <c r="C224" s="12" t="str">
        <f>住所別人口集計表!H637</f>
        <v xml:space="preserve">      </v>
      </c>
      <c r="D224" s="12">
        <f t="shared" si="18"/>
        <v>0</v>
      </c>
      <c r="E224" s="12">
        <f>SUM(住所別人口集計表!N637)</f>
        <v>0</v>
      </c>
      <c r="F224" s="13" t="s">
        <v>620</v>
      </c>
      <c r="G224" s="12" t="str">
        <f>住所別人口集計表!E671</f>
        <v xml:space="preserve">      </v>
      </c>
      <c r="H224" s="12" t="str">
        <f>住所別人口集計表!H671</f>
        <v xml:space="preserve">      </v>
      </c>
      <c r="I224" s="12">
        <f t="shared" si="19"/>
        <v>0</v>
      </c>
      <c r="J224" s="12">
        <f>SUM(住所別人口集計表!N671)</f>
        <v>0</v>
      </c>
      <c r="K224" s="13" t="s">
        <v>650</v>
      </c>
      <c r="L224" s="12" t="str">
        <f>住所別人口集計表!E709</f>
        <v xml:space="preserve">      </v>
      </c>
      <c r="M224" s="12" t="str">
        <f>住所別人口集計表!H709</f>
        <v xml:space="preserve">      </v>
      </c>
      <c r="N224" s="12">
        <f t="shared" si="20"/>
        <v>0</v>
      </c>
      <c r="O224" s="12">
        <f>SUM(住所別人口集計表!N709)</f>
        <v>0</v>
      </c>
    </row>
    <row r="225" spans="1:15" s="4" customFormat="1" ht="15.95" customHeight="1" x14ac:dyDescent="0.15">
      <c r="A225" s="11" t="s">
        <v>591</v>
      </c>
      <c r="B225" s="12" t="str">
        <f>住所別人口集計表!E638</f>
        <v xml:space="preserve">      </v>
      </c>
      <c r="C225" s="12" t="str">
        <f>住所別人口集計表!H638</f>
        <v xml:space="preserve">      </v>
      </c>
      <c r="D225" s="12">
        <f t="shared" si="18"/>
        <v>0</v>
      </c>
      <c r="E225" s="12">
        <f>SUM(住所別人口集計表!N638)</f>
        <v>0</v>
      </c>
      <c r="F225" s="13" t="s">
        <v>621</v>
      </c>
      <c r="G225" s="12" t="str">
        <f>住所別人口集計表!E672</f>
        <v xml:space="preserve">      </v>
      </c>
      <c r="H225" s="12" t="str">
        <f>住所別人口集計表!H672</f>
        <v xml:space="preserve">      </v>
      </c>
      <c r="I225" s="12">
        <f t="shared" si="19"/>
        <v>0</v>
      </c>
      <c r="J225" s="12">
        <f>SUM(住所別人口集計表!N672)</f>
        <v>0</v>
      </c>
      <c r="K225" s="13" t="s">
        <v>651</v>
      </c>
      <c r="L225" s="12" t="str">
        <f>住所別人口集計表!E710</f>
        <v xml:space="preserve">      </v>
      </c>
      <c r="M225" s="12" t="str">
        <f>住所別人口集計表!H710</f>
        <v xml:space="preserve">      </v>
      </c>
      <c r="N225" s="12">
        <f t="shared" si="20"/>
        <v>0</v>
      </c>
      <c r="O225" s="12">
        <f>SUM(住所別人口集計表!N710)</f>
        <v>0</v>
      </c>
    </row>
    <row r="226" spans="1:15" s="4" customFormat="1" ht="15.95" customHeight="1" x14ac:dyDescent="0.15">
      <c r="A226" s="11" t="s">
        <v>592</v>
      </c>
      <c r="B226" s="12" t="str">
        <f>住所別人口集計表!E639</f>
        <v xml:space="preserve">      </v>
      </c>
      <c r="C226" s="12" t="str">
        <f>住所別人口集計表!H639</f>
        <v xml:space="preserve">      </v>
      </c>
      <c r="D226" s="12">
        <f t="shared" si="18"/>
        <v>0</v>
      </c>
      <c r="E226" s="12">
        <f>SUM(住所別人口集計表!N639)</f>
        <v>0</v>
      </c>
      <c r="F226" s="13" t="s">
        <v>622</v>
      </c>
      <c r="G226" s="12" t="str">
        <f>住所別人口集計表!E677</f>
        <v xml:space="preserve">      </v>
      </c>
      <c r="H226" s="12" t="str">
        <f>住所別人口集計表!H677</f>
        <v xml:space="preserve">      </v>
      </c>
      <c r="I226" s="12">
        <f t="shared" si="19"/>
        <v>0</v>
      </c>
      <c r="J226" s="12">
        <f>SUM(住所別人口集計表!N677)</f>
        <v>0</v>
      </c>
      <c r="K226" s="13" t="s">
        <v>652</v>
      </c>
      <c r="L226" s="12" t="str">
        <f>住所別人口集計表!E711</f>
        <v xml:space="preserve">      </v>
      </c>
      <c r="M226" s="12" t="str">
        <f>住所別人口集計表!H711</f>
        <v xml:space="preserve">      </v>
      </c>
      <c r="N226" s="12">
        <f t="shared" si="20"/>
        <v>0</v>
      </c>
      <c r="O226" s="12">
        <f>SUM(住所別人口集計表!N711)</f>
        <v>0</v>
      </c>
    </row>
    <row r="227" spans="1:15" s="4" customFormat="1" ht="15.95" customHeight="1" x14ac:dyDescent="0.15">
      <c r="A227" s="11" t="s">
        <v>593</v>
      </c>
      <c r="B227" s="12" t="str">
        <f>住所別人口集計表!E640</f>
        <v xml:space="preserve">      </v>
      </c>
      <c r="C227" s="12" t="str">
        <f>住所別人口集計表!H640</f>
        <v xml:space="preserve">      </v>
      </c>
      <c r="D227" s="12">
        <f t="shared" si="18"/>
        <v>0</v>
      </c>
      <c r="E227" s="12">
        <f>SUM(住所別人口集計表!N640)</f>
        <v>0</v>
      </c>
      <c r="F227" s="13" t="s">
        <v>623</v>
      </c>
      <c r="G227" s="12" t="str">
        <f>住所別人口集計表!E678</f>
        <v xml:space="preserve">      </v>
      </c>
      <c r="H227" s="12" t="str">
        <f>住所別人口集計表!H678</f>
        <v xml:space="preserve">      </v>
      </c>
      <c r="I227" s="12">
        <f t="shared" si="19"/>
        <v>0</v>
      </c>
      <c r="J227" s="12">
        <f>SUM(住所別人口集計表!N678)</f>
        <v>0</v>
      </c>
      <c r="K227" s="13" t="s">
        <v>653</v>
      </c>
      <c r="L227" s="12" t="str">
        <f>住所別人口集計表!E712</f>
        <v xml:space="preserve">      </v>
      </c>
      <c r="M227" s="12" t="str">
        <f>住所別人口集計表!H712</f>
        <v xml:space="preserve">      </v>
      </c>
      <c r="N227" s="12">
        <f t="shared" si="20"/>
        <v>0</v>
      </c>
      <c r="O227" s="12">
        <f>SUM(住所別人口集計表!N712)</f>
        <v>0</v>
      </c>
    </row>
    <row r="228" spans="1:15" s="4" customFormat="1" ht="15.95" customHeight="1" x14ac:dyDescent="0.15">
      <c r="A228" s="11" t="s">
        <v>594</v>
      </c>
      <c r="B228" s="12" t="str">
        <f>住所別人口集計表!E645</f>
        <v xml:space="preserve">      </v>
      </c>
      <c r="C228" s="12" t="str">
        <f>住所別人口集計表!H645</f>
        <v xml:space="preserve">      </v>
      </c>
      <c r="D228" s="12">
        <f t="shared" si="18"/>
        <v>0</v>
      </c>
      <c r="E228" s="12">
        <f>SUM(住所別人口集計表!N645)</f>
        <v>0</v>
      </c>
      <c r="F228" s="13" t="s">
        <v>624</v>
      </c>
      <c r="G228" s="12" t="str">
        <f>住所別人口集計表!E679</f>
        <v xml:space="preserve">      </v>
      </c>
      <c r="H228" s="12" t="str">
        <f>住所別人口集計表!H679</f>
        <v xml:space="preserve">      </v>
      </c>
      <c r="I228" s="12">
        <f t="shared" si="19"/>
        <v>0</v>
      </c>
      <c r="J228" s="12">
        <f>SUM(住所別人口集計表!N679)</f>
        <v>0</v>
      </c>
      <c r="K228" s="13" t="s">
        <v>654</v>
      </c>
      <c r="L228" s="12" t="str">
        <f>住所別人口集計表!E713</f>
        <v xml:space="preserve">      </v>
      </c>
      <c r="M228" s="12" t="str">
        <f>住所別人口集計表!H713</f>
        <v xml:space="preserve">      </v>
      </c>
      <c r="N228" s="12">
        <f t="shared" si="20"/>
        <v>0</v>
      </c>
      <c r="O228" s="12">
        <f>SUM(住所別人口集計表!N713)</f>
        <v>0</v>
      </c>
    </row>
    <row r="229" spans="1:15" s="4" customFormat="1" ht="15.95" customHeight="1" x14ac:dyDescent="0.15">
      <c r="A229" s="11" t="s">
        <v>595</v>
      </c>
      <c r="B229" s="12" t="str">
        <f>住所別人口集計表!E646</f>
        <v xml:space="preserve">      </v>
      </c>
      <c r="C229" s="12" t="str">
        <f>住所別人口集計表!H646</f>
        <v xml:space="preserve">      </v>
      </c>
      <c r="D229" s="12">
        <f t="shared" si="18"/>
        <v>0</v>
      </c>
      <c r="E229" s="12">
        <f>SUM(住所別人口集計表!N646)</f>
        <v>0</v>
      </c>
      <c r="F229" s="13" t="s">
        <v>625</v>
      </c>
      <c r="G229" s="12" t="str">
        <f>住所別人口集計表!E680</f>
        <v xml:space="preserve">      </v>
      </c>
      <c r="H229" s="12" t="str">
        <f>住所別人口集計表!H680</f>
        <v xml:space="preserve">      </v>
      </c>
      <c r="I229" s="12">
        <f t="shared" si="19"/>
        <v>0</v>
      </c>
      <c r="J229" s="12">
        <f>SUM(住所別人口集計表!N680)</f>
        <v>0</v>
      </c>
      <c r="K229" s="13" t="s">
        <v>655</v>
      </c>
      <c r="L229" s="12" t="str">
        <f>住所別人口集計表!E714</f>
        <v xml:space="preserve">      </v>
      </c>
      <c r="M229" s="12">
        <f>住所別人口集計表!H714</f>
        <v>1</v>
      </c>
      <c r="N229" s="12">
        <f t="shared" si="20"/>
        <v>1</v>
      </c>
      <c r="O229" s="12">
        <f>SUM(住所別人口集計表!N714)</f>
        <v>0</v>
      </c>
    </row>
    <row r="230" spans="1:15" s="4" customFormat="1" ht="15.95" customHeight="1" x14ac:dyDescent="0.15">
      <c r="A230" s="11" t="s">
        <v>596</v>
      </c>
      <c r="B230" s="12" t="str">
        <f>住所別人口集計表!E647</f>
        <v xml:space="preserve">      </v>
      </c>
      <c r="C230" s="12" t="str">
        <f>住所別人口集計表!H647</f>
        <v xml:space="preserve">      </v>
      </c>
      <c r="D230" s="12">
        <f t="shared" si="18"/>
        <v>0</v>
      </c>
      <c r="E230" s="12">
        <f>SUM(住所別人口集計表!N647)</f>
        <v>0</v>
      </c>
      <c r="F230" s="13" t="s">
        <v>626</v>
      </c>
      <c r="G230" s="12" t="str">
        <f>住所別人口集計表!E681</f>
        <v xml:space="preserve">      </v>
      </c>
      <c r="H230" s="12" t="str">
        <f>住所別人口集計表!H681</f>
        <v xml:space="preserve">      </v>
      </c>
      <c r="I230" s="12">
        <f t="shared" si="19"/>
        <v>0</v>
      </c>
      <c r="J230" s="12">
        <f>SUM(住所別人口集計表!N681)</f>
        <v>0</v>
      </c>
      <c r="K230" s="13" t="s">
        <v>656</v>
      </c>
      <c r="L230" s="12" t="str">
        <f>住所別人口集計表!E715</f>
        <v xml:space="preserve">      </v>
      </c>
      <c r="M230" s="12" t="str">
        <f>住所別人口集計表!H715</f>
        <v xml:space="preserve">      </v>
      </c>
      <c r="N230" s="12">
        <f t="shared" si="20"/>
        <v>0</v>
      </c>
      <c r="O230" s="12">
        <f>SUM(住所別人口集計表!N715)</f>
        <v>0</v>
      </c>
    </row>
    <row r="231" spans="1:15" s="4" customFormat="1" ht="15.95" customHeight="1" x14ac:dyDescent="0.15">
      <c r="A231" s="11" t="s">
        <v>597</v>
      </c>
      <c r="B231" s="12" t="str">
        <f>住所別人口集計表!E648</f>
        <v xml:space="preserve">      </v>
      </c>
      <c r="C231" s="12" t="str">
        <f>住所別人口集計表!H648</f>
        <v xml:space="preserve">      </v>
      </c>
      <c r="D231" s="12">
        <f t="shared" si="18"/>
        <v>0</v>
      </c>
      <c r="E231" s="12">
        <f>SUM(住所別人口集計表!N648)</f>
        <v>0</v>
      </c>
      <c r="F231" s="13" t="s">
        <v>627</v>
      </c>
      <c r="G231" s="12" t="str">
        <f>住所別人口集計表!E682</f>
        <v xml:space="preserve">      </v>
      </c>
      <c r="H231" s="12" t="str">
        <f>住所別人口集計表!H682</f>
        <v xml:space="preserve">      </v>
      </c>
      <c r="I231" s="12">
        <f t="shared" si="19"/>
        <v>0</v>
      </c>
      <c r="J231" s="12">
        <f>SUM(住所別人口集計表!N682)</f>
        <v>0</v>
      </c>
      <c r="K231" s="13" t="s">
        <v>657</v>
      </c>
      <c r="L231" s="12" t="str">
        <f>住所別人口集計表!E716</f>
        <v xml:space="preserve">      </v>
      </c>
      <c r="M231" s="12" t="str">
        <f>住所別人口集計表!H716</f>
        <v xml:space="preserve">      </v>
      </c>
      <c r="N231" s="12">
        <f t="shared" si="20"/>
        <v>0</v>
      </c>
      <c r="O231" s="12">
        <f>SUM(住所別人口集計表!N716)</f>
        <v>0</v>
      </c>
    </row>
    <row r="232" spans="1:15" s="4" customFormat="1" ht="15.95" customHeight="1" x14ac:dyDescent="0.15">
      <c r="A232" s="11" t="s">
        <v>598</v>
      </c>
      <c r="B232" s="12" t="str">
        <f>住所別人口集計表!E649</f>
        <v xml:space="preserve">      </v>
      </c>
      <c r="C232" s="12">
        <f>住所別人口集計表!H649</f>
        <v>1</v>
      </c>
      <c r="D232" s="12">
        <f t="shared" si="18"/>
        <v>1</v>
      </c>
      <c r="E232" s="12">
        <f>SUM(住所別人口集計表!N649)</f>
        <v>0</v>
      </c>
      <c r="F232" s="13" t="s">
        <v>628</v>
      </c>
      <c r="G232" s="12" t="str">
        <f>住所別人口集計表!E683</f>
        <v xml:space="preserve">      </v>
      </c>
      <c r="H232" s="12" t="str">
        <f>住所別人口集計表!H683</f>
        <v xml:space="preserve">      </v>
      </c>
      <c r="I232" s="12">
        <f t="shared" si="19"/>
        <v>0</v>
      </c>
      <c r="J232" s="12">
        <f>SUM(住所別人口集計表!N683)</f>
        <v>0</v>
      </c>
      <c r="K232" s="13" t="s">
        <v>658</v>
      </c>
      <c r="L232" s="12" t="str">
        <f>住所別人口集計表!E717</f>
        <v xml:space="preserve">      </v>
      </c>
      <c r="M232" s="12" t="str">
        <f>住所別人口集計表!H717</f>
        <v xml:space="preserve">      </v>
      </c>
      <c r="N232" s="12">
        <f t="shared" si="20"/>
        <v>0</v>
      </c>
      <c r="O232" s="12">
        <f>SUM(住所別人口集計表!N717)</f>
        <v>0</v>
      </c>
    </row>
    <row r="233" spans="1:15" s="4" customFormat="1" ht="15.95" customHeight="1" x14ac:dyDescent="0.15">
      <c r="A233" s="11" t="s">
        <v>599</v>
      </c>
      <c r="B233" s="12" t="str">
        <f>住所別人口集計表!E650</f>
        <v xml:space="preserve">      </v>
      </c>
      <c r="C233" s="12" t="str">
        <f>住所別人口集計表!H650</f>
        <v xml:space="preserve">      </v>
      </c>
      <c r="D233" s="12">
        <f t="shared" si="18"/>
        <v>0</v>
      </c>
      <c r="E233" s="12">
        <f>SUM(住所別人口集計表!N650)</f>
        <v>0</v>
      </c>
      <c r="F233" s="13" t="s">
        <v>629</v>
      </c>
      <c r="G233" s="12" t="str">
        <f>住所別人口集計表!E684</f>
        <v xml:space="preserve">      </v>
      </c>
      <c r="H233" s="12" t="str">
        <f>住所別人口集計表!H684</f>
        <v xml:space="preserve">      </v>
      </c>
      <c r="I233" s="12">
        <f t="shared" si="19"/>
        <v>0</v>
      </c>
      <c r="J233" s="12">
        <f>SUM(住所別人口集計表!N684)</f>
        <v>0</v>
      </c>
      <c r="K233" s="13" t="s">
        <v>659</v>
      </c>
      <c r="L233" s="12" t="str">
        <f>住所別人口集計表!E718</f>
        <v xml:space="preserve">      </v>
      </c>
      <c r="M233" s="12" t="str">
        <f>住所別人口集計表!H718</f>
        <v xml:space="preserve">      </v>
      </c>
      <c r="N233" s="12">
        <f t="shared" si="20"/>
        <v>0</v>
      </c>
      <c r="O233" s="12">
        <f>SUM(住所別人口集計表!N718)</f>
        <v>0</v>
      </c>
    </row>
    <row r="234" spans="1:15" s="4" customFormat="1" ht="15.95" customHeight="1" x14ac:dyDescent="0.15">
      <c r="A234" s="11" t="s">
        <v>600</v>
      </c>
      <c r="B234" s="12" t="str">
        <f>住所別人口集計表!E651</f>
        <v xml:space="preserve">      </v>
      </c>
      <c r="C234" s="12" t="str">
        <f>住所別人口集計表!H651</f>
        <v xml:space="preserve">      </v>
      </c>
      <c r="D234" s="12">
        <f t="shared" si="18"/>
        <v>0</v>
      </c>
      <c r="E234" s="12">
        <f>SUM(住所別人口集計表!N651)</f>
        <v>0</v>
      </c>
      <c r="F234" s="13" t="s">
        <v>630</v>
      </c>
      <c r="G234" s="12" t="str">
        <f>住所別人口集計表!E685</f>
        <v xml:space="preserve">      </v>
      </c>
      <c r="H234" s="12" t="str">
        <f>住所別人口集計表!H685</f>
        <v xml:space="preserve">      </v>
      </c>
      <c r="I234" s="12">
        <f t="shared" si="19"/>
        <v>0</v>
      </c>
      <c r="J234" s="12">
        <f>SUM(住所別人口集計表!N685)</f>
        <v>0</v>
      </c>
      <c r="K234" s="13" t="s">
        <v>660</v>
      </c>
      <c r="L234" s="12" t="str">
        <f>住所別人口集計表!E719</f>
        <v xml:space="preserve">      </v>
      </c>
      <c r="M234" s="12" t="str">
        <f>住所別人口集計表!H719</f>
        <v xml:space="preserve">      </v>
      </c>
      <c r="N234" s="12">
        <f t="shared" si="20"/>
        <v>0</v>
      </c>
      <c r="O234" s="12">
        <f>SUM(住所別人口集計表!N719)</f>
        <v>0</v>
      </c>
    </row>
    <row r="235" spans="1:15" s="4" customFormat="1" ht="15.95" customHeight="1" x14ac:dyDescent="0.15">
      <c r="A235" s="11" t="s">
        <v>601</v>
      </c>
      <c r="B235" s="12">
        <f>住所別人口集計表!E652</f>
        <v>3</v>
      </c>
      <c r="C235" s="12" t="str">
        <f>住所別人口集計表!H652</f>
        <v xml:space="preserve">      </v>
      </c>
      <c r="D235" s="12">
        <f t="shared" si="18"/>
        <v>3</v>
      </c>
      <c r="E235" s="12">
        <f>SUM(住所別人口集計表!N652)</f>
        <v>3</v>
      </c>
      <c r="F235" s="13" t="s">
        <v>631</v>
      </c>
      <c r="G235" s="12" t="str">
        <f>住所別人口集計表!E686</f>
        <v xml:space="preserve">      </v>
      </c>
      <c r="H235" s="12" t="str">
        <f>住所別人口集計表!H686</f>
        <v xml:space="preserve">      </v>
      </c>
      <c r="I235" s="12">
        <f t="shared" si="19"/>
        <v>0</v>
      </c>
      <c r="J235" s="12">
        <f>SUM(住所別人口集計表!N686)</f>
        <v>0</v>
      </c>
      <c r="K235" s="13" t="s">
        <v>661</v>
      </c>
      <c r="L235" s="12" t="str">
        <f>住所別人口集計表!E720</f>
        <v xml:space="preserve">      </v>
      </c>
      <c r="M235" s="12" t="str">
        <f>住所別人口集計表!H720</f>
        <v xml:space="preserve">      </v>
      </c>
      <c r="N235" s="12">
        <f t="shared" si="20"/>
        <v>0</v>
      </c>
      <c r="O235" s="12">
        <f>SUM(住所別人口集計表!N720)</f>
        <v>0</v>
      </c>
    </row>
    <row r="236" spans="1:15" s="4" customFormat="1" ht="15.95" customHeight="1" x14ac:dyDescent="0.15">
      <c r="A236" s="11" t="s">
        <v>602</v>
      </c>
      <c r="B236" s="12" t="str">
        <f>住所別人口集計表!E653</f>
        <v xml:space="preserve">      </v>
      </c>
      <c r="C236" s="12" t="str">
        <f>住所別人口集計表!H653</f>
        <v xml:space="preserve">      </v>
      </c>
      <c r="D236" s="12">
        <f t="shared" si="18"/>
        <v>0</v>
      </c>
      <c r="E236" s="12">
        <f>SUM(住所別人口集計表!N653)</f>
        <v>0</v>
      </c>
      <c r="F236" s="13" t="s">
        <v>632</v>
      </c>
      <c r="G236" s="12" t="str">
        <f>住所別人口集計表!E687</f>
        <v xml:space="preserve">      </v>
      </c>
      <c r="H236" s="12" t="str">
        <f>住所別人口集計表!H687</f>
        <v xml:space="preserve">      </v>
      </c>
      <c r="I236" s="12">
        <f t="shared" si="19"/>
        <v>0</v>
      </c>
      <c r="J236" s="12">
        <f>SUM(住所別人口集計表!N687)</f>
        <v>0</v>
      </c>
      <c r="K236" s="13" t="s">
        <v>662</v>
      </c>
      <c r="L236" s="12" t="str">
        <f>住所別人口集計表!E721</f>
        <v xml:space="preserve">      </v>
      </c>
      <c r="M236" s="12" t="str">
        <f>住所別人口集計表!H721</f>
        <v xml:space="preserve">      </v>
      </c>
      <c r="N236" s="12">
        <f t="shared" si="20"/>
        <v>0</v>
      </c>
      <c r="O236" s="12">
        <f>SUM(住所別人口集計表!N721)</f>
        <v>0</v>
      </c>
    </row>
    <row r="237" spans="1:15" s="4" customFormat="1" ht="15.95" customHeight="1" x14ac:dyDescent="0.15">
      <c r="A237" s="11" t="s">
        <v>603</v>
      </c>
      <c r="B237" s="12" t="str">
        <f>住所別人口集計表!E654</f>
        <v xml:space="preserve">      </v>
      </c>
      <c r="C237" s="12" t="str">
        <f>住所別人口集計表!H654</f>
        <v xml:space="preserve">      </v>
      </c>
      <c r="D237" s="12">
        <f t="shared" si="18"/>
        <v>0</v>
      </c>
      <c r="E237" s="12">
        <f>SUM(住所別人口集計表!N654)</f>
        <v>0</v>
      </c>
      <c r="F237" s="13" t="s">
        <v>633</v>
      </c>
      <c r="G237" s="12" t="str">
        <f>住所別人口集計表!E688</f>
        <v xml:space="preserve">      </v>
      </c>
      <c r="H237" s="12" t="str">
        <f>住所別人口集計表!H688</f>
        <v xml:space="preserve">      </v>
      </c>
      <c r="I237" s="12">
        <f t="shared" si="19"/>
        <v>0</v>
      </c>
      <c r="J237" s="12">
        <f>SUM(住所別人口集計表!N688)</f>
        <v>0</v>
      </c>
      <c r="K237" s="13" t="s">
        <v>663</v>
      </c>
      <c r="L237" s="12" t="str">
        <f>住所別人口集計表!E722</f>
        <v xml:space="preserve">      </v>
      </c>
      <c r="M237" s="12" t="str">
        <f>住所別人口集計表!H722</f>
        <v xml:space="preserve">      </v>
      </c>
      <c r="N237" s="12">
        <f t="shared" si="20"/>
        <v>0</v>
      </c>
      <c r="O237" s="12">
        <f>SUM(住所別人口集計表!N722)</f>
        <v>0</v>
      </c>
    </row>
    <row r="238" spans="1:15" s="4" customFormat="1" ht="15.95" customHeight="1" x14ac:dyDescent="0.15">
      <c r="A238" s="14" t="s">
        <v>604</v>
      </c>
      <c r="B238" s="15" t="str">
        <f>住所別人口集計表!E655</f>
        <v xml:space="preserve">      </v>
      </c>
      <c r="C238" s="15" t="str">
        <f>住所別人口集計表!H655</f>
        <v xml:space="preserve">      </v>
      </c>
      <c r="D238" s="15">
        <f t="shared" si="18"/>
        <v>0</v>
      </c>
      <c r="E238" s="15">
        <f>SUM(住所別人口集計表!N655)</f>
        <v>0</v>
      </c>
      <c r="F238" s="16" t="s">
        <v>634</v>
      </c>
      <c r="G238" s="15" t="str">
        <f>住所別人口集計表!E689</f>
        <v xml:space="preserve">      </v>
      </c>
      <c r="H238" s="15" t="str">
        <f>住所別人口集計表!H689</f>
        <v xml:space="preserve">      </v>
      </c>
      <c r="I238" s="15">
        <f t="shared" si="19"/>
        <v>0</v>
      </c>
      <c r="J238" s="15">
        <f>SUM(住所別人口集計表!N689)</f>
        <v>0</v>
      </c>
      <c r="K238" s="16" t="s">
        <v>664</v>
      </c>
      <c r="L238" s="15" t="str">
        <f>住所別人口集計表!E723</f>
        <v xml:space="preserve">      </v>
      </c>
      <c r="M238" s="15" t="str">
        <f>住所別人口集計表!H723</f>
        <v xml:space="preserve">      </v>
      </c>
      <c r="N238" s="15">
        <f t="shared" si="20"/>
        <v>0</v>
      </c>
      <c r="O238" s="15">
        <f>SUM(住所別人口集計表!N723)</f>
        <v>0</v>
      </c>
    </row>
    <row r="239" spans="1:15" ht="17.25" x14ac:dyDescent="0.15">
      <c r="A239" s="19" t="str">
        <f>A205</f>
        <v>北海道岩見沢市　　　　　　　　　　　　　</v>
      </c>
      <c r="E239" s="2" t="str">
        <f>E205</f>
        <v>住所別人口及び世帯数統計表</v>
      </c>
      <c r="F239" s="2"/>
      <c r="G239" s="2"/>
      <c r="H239" s="2"/>
      <c r="I239" s="2"/>
      <c r="J239" s="2"/>
      <c r="K239" s="4"/>
      <c r="N239" s="5"/>
      <c r="O239" s="3" t="s">
        <v>893</v>
      </c>
    </row>
    <row r="240" spans="1:15" x14ac:dyDescent="0.15">
      <c r="K240" s="17" t="str">
        <f>K206</f>
        <v xml:space="preserve">令和　２年　９月分　　　　             </v>
      </c>
      <c r="L240" s="17" t="str">
        <f>L206</f>
        <v>令和　２年１０月　２日           作成</v>
      </c>
      <c r="M240" s="18"/>
      <c r="N240" s="17"/>
      <c r="O240" s="3" t="str">
        <f>O206</f>
        <v>（外国人）</v>
      </c>
    </row>
    <row r="242" spans="1:15" s="4" customFormat="1" ht="15.95" customHeight="1" x14ac:dyDescent="0.15">
      <c r="A242" s="6" t="s">
        <v>905</v>
      </c>
      <c r="B242" s="6" t="s">
        <v>2</v>
      </c>
      <c r="C242" s="6" t="s">
        <v>3</v>
      </c>
      <c r="D242" s="6" t="s">
        <v>4</v>
      </c>
      <c r="E242" s="6" t="s">
        <v>5</v>
      </c>
      <c r="F242" s="7" t="s">
        <v>905</v>
      </c>
      <c r="G242" s="6" t="s">
        <v>2</v>
      </c>
      <c r="H242" s="6" t="s">
        <v>3</v>
      </c>
      <c r="I242" s="6" t="s">
        <v>4</v>
      </c>
      <c r="J242" s="6" t="s">
        <v>5</v>
      </c>
      <c r="K242" s="7" t="s">
        <v>905</v>
      </c>
      <c r="L242" s="6" t="s">
        <v>2</v>
      </c>
      <c r="M242" s="6" t="s">
        <v>3</v>
      </c>
      <c r="N242" s="6" t="s">
        <v>4</v>
      </c>
      <c r="O242" s="6" t="s">
        <v>5</v>
      </c>
    </row>
    <row r="243" spans="1:15" s="4" customFormat="1" ht="15.95" customHeight="1" x14ac:dyDescent="0.15">
      <c r="A243" s="8" t="s">
        <v>665</v>
      </c>
      <c r="B243" s="9" t="str">
        <f>住所別人口集計表!E724</f>
        <v xml:space="preserve">      </v>
      </c>
      <c r="C243" s="9" t="str">
        <f>住所別人口集計表!H724</f>
        <v xml:space="preserve">      </v>
      </c>
      <c r="D243" s="9">
        <f>SUM(B243:C243)</f>
        <v>0</v>
      </c>
      <c r="E243" s="9">
        <f>SUM(住所別人口集計表!N724)</f>
        <v>0</v>
      </c>
      <c r="F243" s="10" t="s">
        <v>704</v>
      </c>
      <c r="G243" s="9" t="str">
        <f>住所別人口集計表!E758</f>
        <v xml:space="preserve">      </v>
      </c>
      <c r="H243" s="9" t="str">
        <f>住所別人口集計表!H758</f>
        <v xml:space="preserve">      </v>
      </c>
      <c r="I243" s="9">
        <f>SUM(G243:H243)</f>
        <v>0</v>
      </c>
      <c r="J243" s="9">
        <f>SUM(住所別人口集計表!N758)</f>
        <v>0</v>
      </c>
      <c r="K243" s="10" t="s">
        <v>731</v>
      </c>
      <c r="L243" s="9" t="str">
        <f>住所別人口集計表!E792</f>
        <v xml:space="preserve">      </v>
      </c>
      <c r="M243" s="9" t="str">
        <f>住所別人口集計表!H792</f>
        <v xml:space="preserve">      </v>
      </c>
      <c r="N243" s="9">
        <f>SUM(L243:M243)</f>
        <v>0</v>
      </c>
      <c r="O243" s="9">
        <f>SUM(住所別人口集計表!N792)</f>
        <v>0</v>
      </c>
    </row>
    <row r="244" spans="1:15" s="4" customFormat="1" ht="15.95" customHeight="1" x14ac:dyDescent="0.15">
      <c r="A244" s="11" t="s">
        <v>666</v>
      </c>
      <c r="B244" s="12" t="str">
        <f>住所別人口集計表!E725</f>
        <v xml:space="preserve">      </v>
      </c>
      <c r="C244" s="12" t="str">
        <f>住所別人口集計表!H725</f>
        <v xml:space="preserve">      </v>
      </c>
      <c r="D244" s="12">
        <f t="shared" ref="D244:D272" si="21">SUM(B244:C244)</f>
        <v>0</v>
      </c>
      <c r="E244" s="12">
        <f>SUM(住所別人口集計表!N725)</f>
        <v>0</v>
      </c>
      <c r="F244" s="13" t="s">
        <v>705</v>
      </c>
      <c r="G244" s="12" t="str">
        <f>住所別人口集計表!E759</f>
        <v xml:space="preserve">      </v>
      </c>
      <c r="H244" s="12" t="str">
        <f>住所別人口集計表!H759</f>
        <v xml:space="preserve">      </v>
      </c>
      <c r="I244" s="12">
        <f t="shared" ref="I244:I272" si="22">SUM(G244:H244)</f>
        <v>0</v>
      </c>
      <c r="J244" s="12">
        <f>SUM(住所別人口集計表!N759)</f>
        <v>0</v>
      </c>
      <c r="K244" s="13" t="s">
        <v>732</v>
      </c>
      <c r="L244" s="12" t="str">
        <f>住所別人口集計表!E793</f>
        <v xml:space="preserve">      </v>
      </c>
      <c r="M244" s="12" t="str">
        <f>住所別人口集計表!H793</f>
        <v xml:space="preserve">      </v>
      </c>
      <c r="N244" s="12">
        <f t="shared" ref="N244:N272" si="23">SUM(L244:M244)</f>
        <v>0</v>
      </c>
      <c r="O244" s="12">
        <f>SUM(住所別人口集計表!N793)</f>
        <v>0</v>
      </c>
    </row>
    <row r="245" spans="1:15" s="4" customFormat="1" ht="15.95" customHeight="1" x14ac:dyDescent="0.15">
      <c r="A245" s="11" t="s">
        <v>667</v>
      </c>
      <c r="B245" s="12" t="str">
        <f>住所別人口集計表!E726</f>
        <v xml:space="preserve">      </v>
      </c>
      <c r="C245" s="12" t="str">
        <f>住所別人口集計表!H726</f>
        <v xml:space="preserve">      </v>
      </c>
      <c r="D245" s="12">
        <f t="shared" si="21"/>
        <v>0</v>
      </c>
      <c r="E245" s="12">
        <f>SUM(住所別人口集計表!N726)</f>
        <v>0</v>
      </c>
      <c r="F245" s="13" t="s">
        <v>706</v>
      </c>
      <c r="G245" s="12" t="str">
        <f>住所別人口集計表!E760</f>
        <v xml:space="preserve">      </v>
      </c>
      <c r="H245" s="12" t="str">
        <f>住所別人口集計表!H760</f>
        <v xml:space="preserve">      </v>
      </c>
      <c r="I245" s="12">
        <f t="shared" si="22"/>
        <v>0</v>
      </c>
      <c r="J245" s="12">
        <f>SUM(住所別人口集計表!N760)</f>
        <v>0</v>
      </c>
      <c r="K245" s="13" t="s">
        <v>733</v>
      </c>
      <c r="L245" s="12" t="str">
        <f>住所別人口集計表!E794</f>
        <v xml:space="preserve">      </v>
      </c>
      <c r="M245" s="12" t="str">
        <f>住所別人口集計表!H794</f>
        <v xml:space="preserve">      </v>
      </c>
      <c r="N245" s="12">
        <f t="shared" si="23"/>
        <v>0</v>
      </c>
      <c r="O245" s="12">
        <f>SUM(住所別人口集計表!N794)</f>
        <v>0</v>
      </c>
    </row>
    <row r="246" spans="1:15" s="4" customFormat="1" ht="15.95" customHeight="1" x14ac:dyDescent="0.15">
      <c r="A246" s="11" t="s">
        <v>677</v>
      </c>
      <c r="B246" s="12" t="str">
        <f>住所別人口集計表!E727</f>
        <v xml:space="preserve">      </v>
      </c>
      <c r="C246" s="12" t="str">
        <f>住所別人口集計表!H727</f>
        <v xml:space="preserve">      </v>
      </c>
      <c r="D246" s="12">
        <f t="shared" si="21"/>
        <v>0</v>
      </c>
      <c r="E246" s="12">
        <f>SUM(住所別人口集計表!N727)</f>
        <v>0</v>
      </c>
      <c r="F246" s="13" t="s">
        <v>707</v>
      </c>
      <c r="G246" s="12" t="str">
        <f>住所別人口集計表!E761</f>
        <v xml:space="preserve">      </v>
      </c>
      <c r="H246" s="12" t="str">
        <f>住所別人口集計表!H761</f>
        <v xml:space="preserve">      </v>
      </c>
      <c r="I246" s="12">
        <f t="shared" si="22"/>
        <v>0</v>
      </c>
      <c r="J246" s="12">
        <f>SUM(住所別人口集計表!N761)</f>
        <v>0</v>
      </c>
      <c r="K246" s="13" t="s">
        <v>734</v>
      </c>
      <c r="L246" s="12" t="str">
        <f>住所別人口集計表!E795</f>
        <v xml:space="preserve">      </v>
      </c>
      <c r="M246" s="12" t="str">
        <f>住所別人口集計表!H795</f>
        <v xml:space="preserve">      </v>
      </c>
      <c r="N246" s="12">
        <f t="shared" si="23"/>
        <v>0</v>
      </c>
      <c r="O246" s="12">
        <f>SUM(住所別人口集計表!N795)</f>
        <v>0</v>
      </c>
    </row>
    <row r="247" spans="1:15" s="4" customFormat="1" ht="15.95" customHeight="1" x14ac:dyDescent="0.15">
      <c r="A247" s="11" t="s">
        <v>678</v>
      </c>
      <c r="B247" s="12" t="str">
        <f>住所別人口集計表!E728</f>
        <v xml:space="preserve">      </v>
      </c>
      <c r="C247" s="12" t="str">
        <f>住所別人口集計表!H728</f>
        <v xml:space="preserve">      </v>
      </c>
      <c r="D247" s="12">
        <f t="shared" si="21"/>
        <v>0</v>
      </c>
      <c r="E247" s="12">
        <f>SUM(住所別人口集計表!N728)</f>
        <v>0</v>
      </c>
      <c r="F247" s="13" t="s">
        <v>708</v>
      </c>
      <c r="G247" s="12" t="str">
        <f>住所別人口集計表!E762</f>
        <v xml:space="preserve">      </v>
      </c>
      <c r="H247" s="12" t="str">
        <f>住所別人口集計表!H762</f>
        <v xml:space="preserve">      </v>
      </c>
      <c r="I247" s="12">
        <f t="shared" si="22"/>
        <v>0</v>
      </c>
      <c r="J247" s="12">
        <f>SUM(住所別人口集計表!N762)</f>
        <v>0</v>
      </c>
      <c r="K247" s="13" t="s">
        <v>735</v>
      </c>
      <c r="L247" s="12" t="str">
        <f>住所別人口集計表!E796</f>
        <v xml:space="preserve">      </v>
      </c>
      <c r="M247" s="12" t="str">
        <f>住所別人口集計表!H796</f>
        <v xml:space="preserve">      </v>
      </c>
      <c r="N247" s="12">
        <f t="shared" si="23"/>
        <v>0</v>
      </c>
      <c r="O247" s="12">
        <f>SUM(住所別人口集計表!N796)</f>
        <v>0</v>
      </c>
    </row>
    <row r="248" spans="1:15" s="4" customFormat="1" ht="15.95" customHeight="1" x14ac:dyDescent="0.15">
      <c r="A248" s="11" t="s">
        <v>679</v>
      </c>
      <c r="B248" s="12" t="str">
        <f>住所別人口集計表!E729</f>
        <v xml:space="preserve">      </v>
      </c>
      <c r="C248" s="12" t="str">
        <f>住所別人口集計表!H729</f>
        <v xml:space="preserve">      </v>
      </c>
      <c r="D248" s="12">
        <f t="shared" si="21"/>
        <v>0</v>
      </c>
      <c r="E248" s="12">
        <f>SUM(住所別人口集計表!N729)</f>
        <v>0</v>
      </c>
      <c r="F248" s="13" t="s">
        <v>709</v>
      </c>
      <c r="G248" s="12" t="str">
        <f>住所別人口集計表!E763</f>
        <v xml:space="preserve">      </v>
      </c>
      <c r="H248" s="12" t="str">
        <f>住所別人口集計表!H763</f>
        <v xml:space="preserve">      </v>
      </c>
      <c r="I248" s="12">
        <f t="shared" si="22"/>
        <v>0</v>
      </c>
      <c r="J248" s="12">
        <f>SUM(住所別人口集計表!N763)</f>
        <v>0</v>
      </c>
      <c r="K248" s="13" t="s">
        <v>736</v>
      </c>
      <c r="L248" s="12" t="str">
        <f>住所別人口集計表!E797</f>
        <v xml:space="preserve">      </v>
      </c>
      <c r="M248" s="12" t="str">
        <f>住所別人口集計表!H797</f>
        <v xml:space="preserve">      </v>
      </c>
      <c r="N248" s="12">
        <f t="shared" si="23"/>
        <v>0</v>
      </c>
      <c r="O248" s="12">
        <f>SUM(住所別人口集計表!N797)</f>
        <v>0</v>
      </c>
    </row>
    <row r="249" spans="1:15" s="4" customFormat="1" ht="15.95" customHeight="1" x14ac:dyDescent="0.15">
      <c r="A249" s="11" t="s">
        <v>680</v>
      </c>
      <c r="B249" s="12" t="str">
        <f>住所別人口集計表!E730</f>
        <v xml:space="preserve">      </v>
      </c>
      <c r="C249" s="12" t="str">
        <f>住所別人口集計表!H730</f>
        <v xml:space="preserve">      </v>
      </c>
      <c r="D249" s="12">
        <f t="shared" si="21"/>
        <v>0</v>
      </c>
      <c r="E249" s="12">
        <f>SUM(住所別人口集計表!N730)</f>
        <v>0</v>
      </c>
      <c r="F249" s="13" t="s">
        <v>710</v>
      </c>
      <c r="G249" s="12" t="str">
        <f>住所別人口集計表!E764</f>
        <v xml:space="preserve">      </v>
      </c>
      <c r="H249" s="12" t="str">
        <f>住所別人口集計表!H764</f>
        <v xml:space="preserve">      </v>
      </c>
      <c r="I249" s="12">
        <f t="shared" si="22"/>
        <v>0</v>
      </c>
      <c r="J249" s="12">
        <f>SUM(住所別人口集計表!N764)</f>
        <v>0</v>
      </c>
      <c r="K249" s="13" t="s">
        <v>737</v>
      </c>
      <c r="L249" s="12" t="str">
        <f>住所別人口集計表!E798</f>
        <v xml:space="preserve">      </v>
      </c>
      <c r="M249" s="12" t="str">
        <f>住所別人口集計表!H798</f>
        <v xml:space="preserve">      </v>
      </c>
      <c r="N249" s="12">
        <f t="shared" si="23"/>
        <v>0</v>
      </c>
      <c r="O249" s="12">
        <f>SUM(住所別人口集計表!N798)</f>
        <v>0</v>
      </c>
    </row>
    <row r="250" spans="1:15" s="4" customFormat="1" ht="15.95" customHeight="1" x14ac:dyDescent="0.15">
      <c r="A250" s="11" t="s">
        <v>681</v>
      </c>
      <c r="B250" s="12" t="str">
        <f>住所別人口集計表!E731</f>
        <v xml:space="preserve">      </v>
      </c>
      <c r="C250" s="12">
        <f>住所別人口集計表!H731</f>
        <v>1</v>
      </c>
      <c r="D250" s="12">
        <f t="shared" si="21"/>
        <v>1</v>
      </c>
      <c r="E250" s="12">
        <f>SUM(住所別人口集計表!N731)</f>
        <v>1</v>
      </c>
      <c r="F250" s="13" t="s">
        <v>711</v>
      </c>
      <c r="G250" s="12" t="str">
        <f>住所別人口集計表!E765</f>
        <v xml:space="preserve">      </v>
      </c>
      <c r="H250" s="12" t="str">
        <f>住所別人口集計表!H765</f>
        <v xml:space="preserve">      </v>
      </c>
      <c r="I250" s="12">
        <f t="shared" si="22"/>
        <v>0</v>
      </c>
      <c r="J250" s="12">
        <f>SUM(住所別人口集計表!N765)</f>
        <v>0</v>
      </c>
      <c r="K250" s="13" t="s">
        <v>738</v>
      </c>
      <c r="L250" s="12" t="str">
        <f>住所別人口集計表!E799</f>
        <v xml:space="preserve">      </v>
      </c>
      <c r="M250" s="12" t="str">
        <f>住所別人口集計表!H799</f>
        <v xml:space="preserve">      </v>
      </c>
      <c r="N250" s="12">
        <f t="shared" si="23"/>
        <v>0</v>
      </c>
      <c r="O250" s="12">
        <f>SUM(住所別人口集計表!N799)</f>
        <v>0</v>
      </c>
    </row>
    <row r="251" spans="1:15" s="4" customFormat="1" ht="15.95" customHeight="1" x14ac:dyDescent="0.15">
      <c r="A251" s="11" t="s">
        <v>682</v>
      </c>
      <c r="B251" s="12" t="str">
        <f>住所別人口集計表!E732</f>
        <v xml:space="preserve">      </v>
      </c>
      <c r="C251" s="12" t="str">
        <f>住所別人口集計表!H732</f>
        <v xml:space="preserve">      </v>
      </c>
      <c r="D251" s="12">
        <f t="shared" si="21"/>
        <v>0</v>
      </c>
      <c r="E251" s="12">
        <f>SUM(住所別人口集計表!N732)</f>
        <v>0</v>
      </c>
      <c r="F251" s="13" t="s">
        <v>712</v>
      </c>
      <c r="G251" s="12" t="str">
        <f>住所別人口集計表!E766</f>
        <v xml:space="preserve">      </v>
      </c>
      <c r="H251" s="12" t="str">
        <f>住所別人口集計表!H766</f>
        <v xml:space="preserve">      </v>
      </c>
      <c r="I251" s="12">
        <f t="shared" si="22"/>
        <v>0</v>
      </c>
      <c r="J251" s="12">
        <f>SUM(住所別人口集計表!N766)</f>
        <v>0</v>
      </c>
      <c r="K251" s="13" t="s">
        <v>739</v>
      </c>
      <c r="L251" s="12" t="str">
        <f>住所別人口集計表!E800</f>
        <v xml:space="preserve">      </v>
      </c>
      <c r="M251" s="12" t="str">
        <f>住所別人口集計表!H800</f>
        <v xml:space="preserve">      </v>
      </c>
      <c r="N251" s="12">
        <f t="shared" si="23"/>
        <v>0</v>
      </c>
      <c r="O251" s="12">
        <f>SUM(住所別人口集計表!N800)</f>
        <v>0</v>
      </c>
    </row>
    <row r="252" spans="1:15" s="4" customFormat="1" ht="15.95" customHeight="1" x14ac:dyDescent="0.15">
      <c r="A252" s="11" t="s">
        <v>683</v>
      </c>
      <c r="B252" s="12" t="str">
        <f>住所別人口集計表!E733</f>
        <v xml:space="preserve">      </v>
      </c>
      <c r="C252" s="12" t="str">
        <f>住所別人口集計表!H733</f>
        <v xml:space="preserve">      </v>
      </c>
      <c r="D252" s="12">
        <f t="shared" si="21"/>
        <v>0</v>
      </c>
      <c r="E252" s="12">
        <f>SUM(住所別人口集計表!N733)</f>
        <v>0</v>
      </c>
      <c r="F252" s="13" t="s">
        <v>713</v>
      </c>
      <c r="G252" s="12" t="str">
        <f>住所別人口集計表!E767</f>
        <v xml:space="preserve">      </v>
      </c>
      <c r="H252" s="12" t="str">
        <f>住所別人口集計表!H767</f>
        <v xml:space="preserve">      </v>
      </c>
      <c r="I252" s="12">
        <f t="shared" si="22"/>
        <v>0</v>
      </c>
      <c r="J252" s="12">
        <f>SUM(住所別人口集計表!N767)</f>
        <v>0</v>
      </c>
      <c r="K252" s="13" t="s">
        <v>740</v>
      </c>
      <c r="L252" s="12" t="str">
        <f>住所別人口集計表!E805</f>
        <v xml:space="preserve">      </v>
      </c>
      <c r="M252" s="12" t="str">
        <f>住所別人口集計表!H805</f>
        <v xml:space="preserve">      </v>
      </c>
      <c r="N252" s="12">
        <f t="shared" si="23"/>
        <v>0</v>
      </c>
      <c r="O252" s="12">
        <f>SUM(住所別人口集計表!N805)</f>
        <v>0</v>
      </c>
    </row>
    <row r="253" spans="1:15" s="4" customFormat="1" ht="15.95" customHeight="1" x14ac:dyDescent="0.15">
      <c r="A253" s="11" t="s">
        <v>684</v>
      </c>
      <c r="B253" s="12" t="str">
        <f>住所別人口集計表!E734</f>
        <v xml:space="preserve">      </v>
      </c>
      <c r="C253" s="12" t="str">
        <f>住所別人口集計表!H734</f>
        <v xml:space="preserve">      </v>
      </c>
      <c r="D253" s="12">
        <f t="shared" si="21"/>
        <v>0</v>
      </c>
      <c r="E253" s="12">
        <f>SUM(住所別人口集計表!N734)</f>
        <v>0</v>
      </c>
      <c r="F253" s="13" t="s">
        <v>714</v>
      </c>
      <c r="G253" s="12" t="str">
        <f>住所別人口集計表!E768</f>
        <v xml:space="preserve">      </v>
      </c>
      <c r="H253" s="12" t="str">
        <f>住所別人口集計表!H768</f>
        <v xml:space="preserve">      </v>
      </c>
      <c r="I253" s="12">
        <f t="shared" si="22"/>
        <v>0</v>
      </c>
      <c r="J253" s="12">
        <f>SUM(住所別人口集計表!N768)</f>
        <v>0</v>
      </c>
      <c r="K253" s="13" t="s">
        <v>741</v>
      </c>
      <c r="L253" s="12" t="str">
        <f>住所別人口集計表!E806</f>
        <v xml:space="preserve">      </v>
      </c>
      <c r="M253" s="12" t="str">
        <f>住所別人口集計表!H806</f>
        <v xml:space="preserve">      </v>
      </c>
      <c r="N253" s="12">
        <f t="shared" si="23"/>
        <v>0</v>
      </c>
      <c r="O253" s="12">
        <f>SUM(住所別人口集計表!N806)</f>
        <v>0</v>
      </c>
    </row>
    <row r="254" spans="1:15" s="4" customFormat="1" ht="15.95" customHeight="1" x14ac:dyDescent="0.15">
      <c r="A254" s="11" t="s">
        <v>685</v>
      </c>
      <c r="B254" s="12" t="str">
        <f>住所別人口集計表!E735</f>
        <v xml:space="preserve">      </v>
      </c>
      <c r="C254" s="12" t="str">
        <f>住所別人口集計表!H735</f>
        <v xml:space="preserve">      </v>
      </c>
      <c r="D254" s="12">
        <f t="shared" si="21"/>
        <v>0</v>
      </c>
      <c r="E254" s="12">
        <f>SUM(住所別人口集計表!N735)</f>
        <v>0</v>
      </c>
      <c r="F254" s="13" t="s">
        <v>715</v>
      </c>
      <c r="G254" s="12" t="str">
        <f>住所別人口集計表!E773</f>
        <v xml:space="preserve">      </v>
      </c>
      <c r="H254" s="12" t="str">
        <f>住所別人口集計表!H773</f>
        <v xml:space="preserve">      </v>
      </c>
      <c r="I254" s="12">
        <f t="shared" si="22"/>
        <v>0</v>
      </c>
      <c r="J254" s="12">
        <f>SUM(住所別人口集計表!N773)</f>
        <v>0</v>
      </c>
      <c r="K254" s="13" t="s">
        <v>742</v>
      </c>
      <c r="L254" s="12" t="str">
        <f>住所別人口集計表!E807</f>
        <v xml:space="preserve">      </v>
      </c>
      <c r="M254" s="12">
        <f>住所別人口集計表!H807</f>
        <v>1</v>
      </c>
      <c r="N254" s="12">
        <f t="shared" si="23"/>
        <v>1</v>
      </c>
      <c r="O254" s="12">
        <f>SUM(住所別人口集計表!N807)</f>
        <v>0</v>
      </c>
    </row>
    <row r="255" spans="1:15" s="4" customFormat="1" ht="15.95" customHeight="1" x14ac:dyDescent="0.15">
      <c r="A255" s="11" t="s">
        <v>686</v>
      </c>
      <c r="B255" s="12" t="str">
        <f>住所別人口集計表!E736</f>
        <v xml:space="preserve">      </v>
      </c>
      <c r="C255" s="12" t="str">
        <f>住所別人口集計表!H736</f>
        <v xml:space="preserve">      </v>
      </c>
      <c r="D255" s="12">
        <f t="shared" si="21"/>
        <v>0</v>
      </c>
      <c r="E255" s="12">
        <f>SUM(住所別人口集計表!N736)</f>
        <v>0</v>
      </c>
      <c r="F255" s="13" t="s">
        <v>716</v>
      </c>
      <c r="G255" s="12" t="str">
        <f>住所別人口集計表!E774</f>
        <v xml:space="preserve">      </v>
      </c>
      <c r="H255" s="12" t="str">
        <f>住所別人口集計表!H774</f>
        <v xml:space="preserve">      </v>
      </c>
      <c r="I255" s="12">
        <f t="shared" si="22"/>
        <v>0</v>
      </c>
      <c r="J255" s="12">
        <f>SUM(住所別人口集計表!N774)</f>
        <v>0</v>
      </c>
      <c r="K255" s="13" t="s">
        <v>743</v>
      </c>
      <c r="L255" s="12" t="str">
        <f>住所別人口集計表!E808</f>
        <v xml:space="preserve">      </v>
      </c>
      <c r="M255" s="12" t="str">
        <f>住所別人口集計表!H808</f>
        <v xml:space="preserve">      </v>
      </c>
      <c r="N255" s="12">
        <f t="shared" si="23"/>
        <v>0</v>
      </c>
      <c r="O255" s="12">
        <f>SUM(住所別人口集計表!N808)</f>
        <v>0</v>
      </c>
    </row>
    <row r="256" spans="1:15" s="4" customFormat="1" ht="15.95" customHeight="1" x14ac:dyDescent="0.15">
      <c r="A256" s="11" t="s">
        <v>687</v>
      </c>
      <c r="B256" s="12" t="str">
        <f>住所別人口集計表!E741</f>
        <v xml:space="preserve">      </v>
      </c>
      <c r="C256" s="12" t="str">
        <f>住所別人口集計表!H741</f>
        <v xml:space="preserve">      </v>
      </c>
      <c r="D256" s="12">
        <f t="shared" si="21"/>
        <v>0</v>
      </c>
      <c r="E256" s="12">
        <f>SUM(住所別人口集計表!N741)</f>
        <v>0</v>
      </c>
      <c r="F256" s="13" t="s">
        <v>717</v>
      </c>
      <c r="G256" s="12" t="str">
        <f>住所別人口集計表!E775</f>
        <v xml:space="preserve">      </v>
      </c>
      <c r="H256" s="12" t="str">
        <f>住所別人口集計表!H775</f>
        <v xml:space="preserve">      </v>
      </c>
      <c r="I256" s="12">
        <f t="shared" si="22"/>
        <v>0</v>
      </c>
      <c r="J256" s="12">
        <f>SUM(住所別人口集計表!N775)</f>
        <v>0</v>
      </c>
      <c r="K256" s="13" t="s">
        <v>744</v>
      </c>
      <c r="L256" s="12" t="str">
        <f>住所別人口集計表!E809</f>
        <v xml:space="preserve">      </v>
      </c>
      <c r="M256" s="12" t="str">
        <f>住所別人口集計表!H809</f>
        <v xml:space="preserve">      </v>
      </c>
      <c r="N256" s="12">
        <f t="shared" si="23"/>
        <v>0</v>
      </c>
      <c r="O256" s="12">
        <f>SUM(住所別人口集計表!N809)</f>
        <v>0</v>
      </c>
    </row>
    <row r="257" spans="1:15" s="4" customFormat="1" ht="15.95" customHeight="1" x14ac:dyDescent="0.15">
      <c r="A257" s="11" t="s">
        <v>688</v>
      </c>
      <c r="B257" s="12" t="str">
        <f>住所別人口集計表!E742</f>
        <v xml:space="preserve">      </v>
      </c>
      <c r="C257" s="12">
        <f>住所別人口集計表!H742</f>
        <v>2</v>
      </c>
      <c r="D257" s="12">
        <f t="shared" si="21"/>
        <v>2</v>
      </c>
      <c r="E257" s="12">
        <f>SUM(住所別人口集計表!N742)</f>
        <v>2</v>
      </c>
      <c r="F257" s="13" t="s">
        <v>718</v>
      </c>
      <c r="G257" s="12" t="str">
        <f>住所別人口集計表!E776</f>
        <v xml:space="preserve">      </v>
      </c>
      <c r="H257" s="12" t="str">
        <f>住所別人口集計表!H776</f>
        <v xml:space="preserve">      </v>
      </c>
      <c r="I257" s="12">
        <f t="shared" si="22"/>
        <v>0</v>
      </c>
      <c r="J257" s="12">
        <f>SUM(住所別人口集計表!N776)</f>
        <v>0</v>
      </c>
      <c r="K257" s="13" t="s">
        <v>745</v>
      </c>
      <c r="L257" s="12">
        <f>住所別人口集計表!E810</f>
        <v>5</v>
      </c>
      <c r="M257" s="12" t="str">
        <f>住所別人口集計表!H810</f>
        <v xml:space="preserve">      </v>
      </c>
      <c r="N257" s="12">
        <f t="shared" si="23"/>
        <v>5</v>
      </c>
      <c r="O257" s="12">
        <f>SUM(住所別人口集計表!N810)</f>
        <v>3</v>
      </c>
    </row>
    <row r="258" spans="1:15" s="4" customFormat="1" ht="15.95" customHeight="1" x14ac:dyDescent="0.15">
      <c r="A258" s="11" t="s">
        <v>689</v>
      </c>
      <c r="B258" s="12" t="str">
        <f>住所別人口集計表!E743</f>
        <v xml:space="preserve">      </v>
      </c>
      <c r="C258" s="12" t="str">
        <f>住所別人口集計表!H743</f>
        <v xml:space="preserve">      </v>
      </c>
      <c r="D258" s="12">
        <f t="shared" si="21"/>
        <v>0</v>
      </c>
      <c r="E258" s="12">
        <f>SUM(住所別人口集計表!N743)</f>
        <v>0</v>
      </c>
      <c r="F258" s="13" t="s">
        <v>719</v>
      </c>
      <c r="G258" s="12" t="str">
        <f>住所別人口集計表!E777</f>
        <v xml:space="preserve">      </v>
      </c>
      <c r="H258" s="12" t="str">
        <f>住所別人口集計表!H777</f>
        <v xml:space="preserve">      </v>
      </c>
      <c r="I258" s="12">
        <f t="shared" si="22"/>
        <v>0</v>
      </c>
      <c r="J258" s="12">
        <f>SUM(住所別人口集計表!N777)</f>
        <v>0</v>
      </c>
      <c r="K258" s="13" t="s">
        <v>746</v>
      </c>
      <c r="L258" s="12" t="str">
        <f>住所別人口集計表!E811</f>
        <v xml:space="preserve">      </v>
      </c>
      <c r="M258" s="12" t="str">
        <f>住所別人口集計表!H811</f>
        <v xml:space="preserve">      </v>
      </c>
      <c r="N258" s="12">
        <f t="shared" si="23"/>
        <v>0</v>
      </c>
      <c r="O258" s="12">
        <f>SUM(住所別人口集計表!N811)</f>
        <v>0</v>
      </c>
    </row>
    <row r="259" spans="1:15" s="4" customFormat="1" ht="15.95" customHeight="1" x14ac:dyDescent="0.15">
      <c r="A259" s="11" t="s">
        <v>690</v>
      </c>
      <c r="B259" s="12" t="str">
        <f>住所別人口集計表!E744</f>
        <v xml:space="preserve">      </v>
      </c>
      <c r="C259" s="12" t="str">
        <f>住所別人口集計表!H744</f>
        <v xml:space="preserve">      </v>
      </c>
      <c r="D259" s="12">
        <f t="shared" si="21"/>
        <v>0</v>
      </c>
      <c r="E259" s="12">
        <f>SUM(住所別人口集計表!N744)</f>
        <v>0</v>
      </c>
      <c r="F259" s="13" t="s">
        <v>720</v>
      </c>
      <c r="G259" s="12" t="str">
        <f>住所別人口集計表!E778</f>
        <v xml:space="preserve">      </v>
      </c>
      <c r="H259" s="12" t="str">
        <f>住所別人口集計表!H778</f>
        <v xml:space="preserve">      </v>
      </c>
      <c r="I259" s="12">
        <f t="shared" si="22"/>
        <v>0</v>
      </c>
      <c r="J259" s="12">
        <f>SUM(住所別人口集計表!N778)</f>
        <v>0</v>
      </c>
      <c r="K259" s="13" t="s">
        <v>747</v>
      </c>
      <c r="L259" s="12" t="str">
        <f>住所別人口集計表!E812</f>
        <v xml:space="preserve">      </v>
      </c>
      <c r="M259" s="12" t="str">
        <f>住所別人口集計表!H812</f>
        <v xml:space="preserve">      </v>
      </c>
      <c r="N259" s="12">
        <f t="shared" si="23"/>
        <v>0</v>
      </c>
      <c r="O259" s="12">
        <f>SUM(住所別人口集計表!N812)</f>
        <v>0</v>
      </c>
    </row>
    <row r="260" spans="1:15" s="4" customFormat="1" ht="15.95" customHeight="1" x14ac:dyDescent="0.15">
      <c r="A260" s="11" t="s">
        <v>691</v>
      </c>
      <c r="B260" s="12" t="str">
        <f>住所別人口集計表!E745</f>
        <v xml:space="preserve">      </v>
      </c>
      <c r="C260" s="12" t="str">
        <f>住所別人口集計表!H745</f>
        <v xml:space="preserve">      </v>
      </c>
      <c r="D260" s="12">
        <f t="shared" si="21"/>
        <v>0</v>
      </c>
      <c r="E260" s="12">
        <f>SUM(住所別人口集計表!N745)</f>
        <v>0</v>
      </c>
      <c r="F260" s="13" t="s">
        <v>721</v>
      </c>
      <c r="G260" s="12">
        <f>住所別人口集計表!E779</f>
        <v>1</v>
      </c>
      <c r="H260" s="12" t="str">
        <f>住所別人口集計表!H779</f>
        <v xml:space="preserve">      </v>
      </c>
      <c r="I260" s="12">
        <f t="shared" si="22"/>
        <v>1</v>
      </c>
      <c r="J260" s="12">
        <f>SUM(住所別人口集計表!N779)</f>
        <v>0</v>
      </c>
      <c r="K260" s="13" t="s">
        <v>748</v>
      </c>
      <c r="L260" s="12">
        <f>住所別人口集計表!E813</f>
        <v>1</v>
      </c>
      <c r="M260" s="12" t="str">
        <f>住所別人口集計表!H813</f>
        <v xml:space="preserve">      </v>
      </c>
      <c r="N260" s="12">
        <f t="shared" si="23"/>
        <v>1</v>
      </c>
      <c r="O260" s="12">
        <f>SUM(住所別人口集計表!N813)</f>
        <v>0</v>
      </c>
    </row>
    <row r="261" spans="1:15" s="4" customFormat="1" ht="15.95" customHeight="1" x14ac:dyDescent="0.15">
      <c r="A261" s="11" t="s">
        <v>692</v>
      </c>
      <c r="B261" s="12" t="str">
        <f>住所別人口集計表!E746</f>
        <v xml:space="preserve">      </v>
      </c>
      <c r="C261" s="12" t="str">
        <f>住所別人口集計表!H746</f>
        <v xml:space="preserve">      </v>
      </c>
      <c r="D261" s="12">
        <f t="shared" si="21"/>
        <v>0</v>
      </c>
      <c r="E261" s="12">
        <f>SUM(住所別人口集計表!N746)</f>
        <v>0</v>
      </c>
      <c r="F261" s="13" t="s">
        <v>722</v>
      </c>
      <c r="G261" s="12" t="str">
        <f>住所別人口集計表!E780</f>
        <v xml:space="preserve">      </v>
      </c>
      <c r="H261" s="12" t="str">
        <f>住所別人口集計表!H780</f>
        <v xml:space="preserve">      </v>
      </c>
      <c r="I261" s="12">
        <f t="shared" si="22"/>
        <v>0</v>
      </c>
      <c r="J261" s="12">
        <f>SUM(住所別人口集計表!N780)</f>
        <v>0</v>
      </c>
      <c r="K261" s="13" t="s">
        <v>749</v>
      </c>
      <c r="L261" s="12" t="str">
        <f>住所別人口集計表!E814</f>
        <v xml:space="preserve">      </v>
      </c>
      <c r="M261" s="12" t="str">
        <f>住所別人口集計表!H814</f>
        <v xml:space="preserve">      </v>
      </c>
      <c r="N261" s="12">
        <f t="shared" si="23"/>
        <v>0</v>
      </c>
      <c r="O261" s="12">
        <f>SUM(住所別人口集計表!N814)</f>
        <v>0</v>
      </c>
    </row>
    <row r="262" spans="1:15" s="4" customFormat="1" ht="15.95" customHeight="1" x14ac:dyDescent="0.15">
      <c r="A262" s="11" t="s">
        <v>693</v>
      </c>
      <c r="B262" s="12" t="str">
        <f>住所別人口集計表!E747</f>
        <v xml:space="preserve">      </v>
      </c>
      <c r="C262" s="12" t="str">
        <f>住所別人口集計表!H747</f>
        <v xml:space="preserve">      </v>
      </c>
      <c r="D262" s="12">
        <f t="shared" si="21"/>
        <v>0</v>
      </c>
      <c r="E262" s="12">
        <f>SUM(住所別人口集計表!N747)</f>
        <v>0</v>
      </c>
      <c r="F262" s="13" t="s">
        <v>723</v>
      </c>
      <c r="G262" s="12" t="str">
        <f>住所別人口集計表!E781</f>
        <v xml:space="preserve">      </v>
      </c>
      <c r="H262" s="12" t="str">
        <f>住所別人口集計表!H781</f>
        <v xml:space="preserve">      </v>
      </c>
      <c r="I262" s="12">
        <f t="shared" si="22"/>
        <v>0</v>
      </c>
      <c r="J262" s="12">
        <f>SUM(住所別人口集計表!N781)</f>
        <v>0</v>
      </c>
      <c r="K262" s="13" t="s">
        <v>750</v>
      </c>
      <c r="L262" s="12" t="str">
        <f>住所別人口集計表!E815</f>
        <v xml:space="preserve">      </v>
      </c>
      <c r="M262" s="12" t="str">
        <f>住所別人口集計表!H815</f>
        <v xml:space="preserve">      </v>
      </c>
      <c r="N262" s="12">
        <f t="shared" si="23"/>
        <v>0</v>
      </c>
      <c r="O262" s="12">
        <f>SUM(住所別人口集計表!N815)</f>
        <v>0</v>
      </c>
    </row>
    <row r="263" spans="1:15" s="4" customFormat="1" ht="15.95" customHeight="1" x14ac:dyDescent="0.15">
      <c r="A263" s="11" t="s">
        <v>694</v>
      </c>
      <c r="B263" s="12" t="str">
        <f>住所別人口集計表!E748</f>
        <v xml:space="preserve">      </v>
      </c>
      <c r="C263" s="12" t="str">
        <f>住所別人口集計表!H748</f>
        <v xml:space="preserve">      </v>
      </c>
      <c r="D263" s="12">
        <f t="shared" si="21"/>
        <v>0</v>
      </c>
      <c r="E263" s="12">
        <f>SUM(住所別人口集計表!N748)</f>
        <v>0</v>
      </c>
      <c r="F263" s="13" t="s">
        <v>930</v>
      </c>
      <c r="G263" s="12" t="str">
        <f>住所別人口集計表!E782</f>
        <v xml:space="preserve">      </v>
      </c>
      <c r="H263" s="12" t="str">
        <f>住所別人口集計表!H782</f>
        <v xml:space="preserve">      </v>
      </c>
      <c r="I263" s="12">
        <f t="shared" si="22"/>
        <v>0</v>
      </c>
      <c r="J263" s="12">
        <f>SUM(住所別人口集計表!N782)</f>
        <v>0</v>
      </c>
      <c r="K263" s="13" t="s">
        <v>751</v>
      </c>
      <c r="L263" s="12" t="str">
        <f>住所別人口集計表!E816</f>
        <v xml:space="preserve">      </v>
      </c>
      <c r="M263" s="12" t="str">
        <f>住所別人口集計表!H816</f>
        <v xml:space="preserve">      </v>
      </c>
      <c r="N263" s="12">
        <f t="shared" si="23"/>
        <v>0</v>
      </c>
      <c r="O263" s="12">
        <f>SUM(住所別人口集計表!N816)</f>
        <v>0</v>
      </c>
    </row>
    <row r="264" spans="1:15" s="4" customFormat="1" ht="15.95" customHeight="1" x14ac:dyDescent="0.15">
      <c r="A264" s="11" t="s">
        <v>695</v>
      </c>
      <c r="B264" s="12">
        <f>住所別人口集計表!E749</f>
        <v>1</v>
      </c>
      <c r="C264" s="12" t="str">
        <f>住所別人口集計表!H749</f>
        <v xml:space="preserve">      </v>
      </c>
      <c r="D264" s="12">
        <f t="shared" si="21"/>
        <v>1</v>
      </c>
      <c r="E264" s="12">
        <f>SUM(住所別人口集計表!N749)</f>
        <v>0</v>
      </c>
      <c r="F264" s="13" t="s">
        <v>931</v>
      </c>
      <c r="G264" s="12" t="str">
        <f>住所別人口集計表!E783</f>
        <v xml:space="preserve">      </v>
      </c>
      <c r="H264" s="12" t="str">
        <f>住所別人口集計表!H783</f>
        <v xml:space="preserve">      </v>
      </c>
      <c r="I264" s="12">
        <f t="shared" si="22"/>
        <v>0</v>
      </c>
      <c r="J264" s="12">
        <f>SUM(住所別人口集計表!N783)</f>
        <v>0</v>
      </c>
      <c r="K264" s="13" t="s">
        <v>752</v>
      </c>
      <c r="L264" s="12" t="str">
        <f>住所別人口集計表!E817</f>
        <v xml:space="preserve">      </v>
      </c>
      <c r="M264" s="12">
        <f>住所別人口集計表!H817</f>
        <v>1</v>
      </c>
      <c r="N264" s="12">
        <f t="shared" si="23"/>
        <v>1</v>
      </c>
      <c r="O264" s="12">
        <f>SUM(住所別人口集計表!N817)</f>
        <v>1</v>
      </c>
    </row>
    <row r="265" spans="1:15" s="4" customFormat="1" ht="15.95" customHeight="1" x14ac:dyDescent="0.15">
      <c r="A265" s="11" t="s">
        <v>696</v>
      </c>
      <c r="B265" s="12" t="str">
        <f>住所別人口集計表!E750</f>
        <v xml:space="preserve">      </v>
      </c>
      <c r="C265" s="12" t="str">
        <f>住所別人口集計表!H750</f>
        <v xml:space="preserve">      </v>
      </c>
      <c r="D265" s="12">
        <f t="shared" si="21"/>
        <v>0</v>
      </c>
      <c r="E265" s="12">
        <f>SUM(住所別人口集計表!N750)</f>
        <v>0</v>
      </c>
      <c r="F265" s="13" t="s">
        <v>932</v>
      </c>
      <c r="G265" s="12" t="str">
        <f>住所別人口集計表!E784</f>
        <v xml:space="preserve">      </v>
      </c>
      <c r="H265" s="12" t="str">
        <f>住所別人口集計表!H784</f>
        <v xml:space="preserve">      </v>
      </c>
      <c r="I265" s="12">
        <f t="shared" si="22"/>
        <v>0</v>
      </c>
      <c r="J265" s="12">
        <f>SUM(住所別人口集計表!N784)</f>
        <v>0</v>
      </c>
      <c r="K265" s="13" t="s">
        <v>753</v>
      </c>
      <c r="L265" s="12" t="str">
        <f>住所別人口集計表!E818</f>
        <v xml:space="preserve">      </v>
      </c>
      <c r="M265" s="12" t="str">
        <f>住所別人口集計表!H818</f>
        <v xml:space="preserve">      </v>
      </c>
      <c r="N265" s="12">
        <f t="shared" si="23"/>
        <v>0</v>
      </c>
      <c r="O265" s="12">
        <f>SUM(住所別人口集計表!N818)</f>
        <v>0</v>
      </c>
    </row>
    <row r="266" spans="1:15" s="4" customFormat="1" ht="15.95" customHeight="1" x14ac:dyDescent="0.15">
      <c r="A266" s="11" t="s">
        <v>697</v>
      </c>
      <c r="B266" s="12">
        <f>住所別人口集計表!E751</f>
        <v>4</v>
      </c>
      <c r="C266" s="12" t="str">
        <f>住所別人口集計表!H751</f>
        <v xml:space="preserve">      </v>
      </c>
      <c r="D266" s="12">
        <f t="shared" si="21"/>
        <v>4</v>
      </c>
      <c r="E266" s="12">
        <f>SUM(住所別人口集計表!N751)</f>
        <v>4</v>
      </c>
      <c r="F266" s="13" t="s">
        <v>724</v>
      </c>
      <c r="G266" s="12" t="str">
        <f>住所別人口集計表!E785</f>
        <v xml:space="preserve">      </v>
      </c>
      <c r="H266" s="12" t="str">
        <f>住所別人口集計表!H785</f>
        <v xml:space="preserve">      </v>
      </c>
      <c r="I266" s="12">
        <f t="shared" si="22"/>
        <v>0</v>
      </c>
      <c r="J266" s="12">
        <f>SUM(住所別人口集計表!N785)</f>
        <v>0</v>
      </c>
      <c r="K266" s="13" t="s">
        <v>754</v>
      </c>
      <c r="L266" s="12" t="str">
        <f>住所別人口集計表!E819</f>
        <v xml:space="preserve">      </v>
      </c>
      <c r="M266" s="12" t="str">
        <f>住所別人口集計表!H819</f>
        <v xml:space="preserve">      </v>
      </c>
      <c r="N266" s="12">
        <f t="shared" si="23"/>
        <v>0</v>
      </c>
      <c r="O266" s="12">
        <f>SUM(住所別人口集計表!N819)</f>
        <v>0</v>
      </c>
    </row>
    <row r="267" spans="1:15" s="4" customFormat="1" ht="15.95" customHeight="1" x14ac:dyDescent="0.15">
      <c r="A267" s="11" t="s">
        <v>698</v>
      </c>
      <c r="B267" s="12" t="str">
        <f>住所別人口集計表!E752</f>
        <v xml:space="preserve">      </v>
      </c>
      <c r="C267" s="12" t="str">
        <f>住所別人口集計表!H752</f>
        <v xml:space="preserve">      </v>
      </c>
      <c r="D267" s="12">
        <f t="shared" si="21"/>
        <v>0</v>
      </c>
      <c r="E267" s="12">
        <f>SUM(住所別人口集計表!N752)</f>
        <v>0</v>
      </c>
      <c r="F267" s="13" t="s">
        <v>725</v>
      </c>
      <c r="G267" s="12" t="str">
        <f>住所別人口集計表!E786</f>
        <v xml:space="preserve">      </v>
      </c>
      <c r="H267" s="12" t="str">
        <f>住所別人口集計表!H786</f>
        <v xml:space="preserve">      </v>
      </c>
      <c r="I267" s="12">
        <f t="shared" si="22"/>
        <v>0</v>
      </c>
      <c r="J267" s="12">
        <f>SUM(住所別人口集計表!N786)</f>
        <v>0</v>
      </c>
      <c r="K267" s="13" t="s">
        <v>755</v>
      </c>
      <c r="L267" s="12" t="str">
        <f>住所別人口集計表!E820</f>
        <v xml:space="preserve">      </v>
      </c>
      <c r="M267" s="12">
        <f>住所別人口集計表!H820</f>
        <v>1</v>
      </c>
      <c r="N267" s="12">
        <f t="shared" si="23"/>
        <v>1</v>
      </c>
      <c r="O267" s="12">
        <f>SUM(住所別人口集計表!N820)</f>
        <v>0</v>
      </c>
    </row>
    <row r="268" spans="1:15" s="4" customFormat="1" ht="15.95" customHeight="1" x14ac:dyDescent="0.15">
      <c r="A268" s="11" t="s">
        <v>699</v>
      </c>
      <c r="B268" s="12">
        <f>住所別人口集計表!E753</f>
        <v>3</v>
      </c>
      <c r="C268" s="12" t="str">
        <f>住所別人口集計表!H753</f>
        <v xml:space="preserve">      </v>
      </c>
      <c r="D268" s="12">
        <f t="shared" si="21"/>
        <v>3</v>
      </c>
      <c r="E268" s="12">
        <f>SUM(住所別人口集計表!N753)</f>
        <v>3</v>
      </c>
      <c r="F268" s="13" t="s">
        <v>726</v>
      </c>
      <c r="G268" s="12">
        <f>住所別人口集計表!E787</f>
        <v>5</v>
      </c>
      <c r="H268" s="12" t="str">
        <f>住所別人口集計表!H787</f>
        <v xml:space="preserve">      </v>
      </c>
      <c r="I268" s="12">
        <f t="shared" si="22"/>
        <v>5</v>
      </c>
      <c r="J268" s="12">
        <f>SUM(住所別人口集計表!N787)</f>
        <v>4</v>
      </c>
      <c r="K268" s="13" t="s">
        <v>756</v>
      </c>
      <c r="L268" s="12" t="str">
        <f>住所別人口集計表!E821</f>
        <v xml:space="preserve">      </v>
      </c>
      <c r="M268" s="12" t="str">
        <f>住所別人口集計表!H821</f>
        <v xml:space="preserve">      </v>
      </c>
      <c r="N268" s="12">
        <f t="shared" si="23"/>
        <v>0</v>
      </c>
      <c r="O268" s="12">
        <f>SUM(住所別人口集計表!N821)</f>
        <v>0</v>
      </c>
    </row>
    <row r="269" spans="1:15" s="4" customFormat="1" ht="15.95" customHeight="1" x14ac:dyDescent="0.15">
      <c r="A269" s="11" t="s">
        <v>700</v>
      </c>
      <c r="B269" s="12">
        <f>住所別人口集計表!E754</f>
        <v>3</v>
      </c>
      <c r="C269" s="12" t="str">
        <f>住所別人口集計表!H754</f>
        <v xml:space="preserve">      </v>
      </c>
      <c r="D269" s="12">
        <f t="shared" si="21"/>
        <v>3</v>
      </c>
      <c r="E269" s="12">
        <f>SUM(住所別人口集計表!N754)</f>
        <v>3</v>
      </c>
      <c r="F269" s="13" t="s">
        <v>727</v>
      </c>
      <c r="G269" s="12" t="str">
        <f>住所別人口集計表!E788</f>
        <v xml:space="preserve">      </v>
      </c>
      <c r="H269" s="12" t="str">
        <f>住所別人口集計表!H788</f>
        <v xml:space="preserve">      </v>
      </c>
      <c r="I269" s="12">
        <f t="shared" si="22"/>
        <v>0</v>
      </c>
      <c r="J269" s="12">
        <f>SUM(住所別人口集計表!N788)</f>
        <v>0</v>
      </c>
      <c r="K269" s="13" t="s">
        <v>757</v>
      </c>
      <c r="L269" s="12" t="str">
        <f>住所別人口集計表!E822</f>
        <v xml:space="preserve">      </v>
      </c>
      <c r="M269" s="12">
        <f>住所別人口集計表!H822</f>
        <v>1</v>
      </c>
      <c r="N269" s="12">
        <f t="shared" si="23"/>
        <v>1</v>
      </c>
      <c r="O269" s="12">
        <f>SUM(住所別人口集計表!N822)</f>
        <v>0</v>
      </c>
    </row>
    <row r="270" spans="1:15" s="4" customFormat="1" ht="15.95" customHeight="1" x14ac:dyDescent="0.15">
      <c r="A270" s="11" t="s">
        <v>701</v>
      </c>
      <c r="B270" s="12" t="str">
        <f>住所別人口集計表!E755</f>
        <v xml:space="preserve">      </v>
      </c>
      <c r="C270" s="12" t="str">
        <f>住所別人口集計表!H755</f>
        <v xml:space="preserve">      </v>
      </c>
      <c r="D270" s="12">
        <f t="shared" si="21"/>
        <v>0</v>
      </c>
      <c r="E270" s="12">
        <f>SUM(住所別人口集計表!N755)</f>
        <v>0</v>
      </c>
      <c r="F270" s="13" t="s">
        <v>728</v>
      </c>
      <c r="G270" s="12">
        <f>住所別人口集計表!E789</f>
        <v>1</v>
      </c>
      <c r="H270" s="12" t="str">
        <f>住所別人口集計表!H789</f>
        <v xml:space="preserve">      </v>
      </c>
      <c r="I270" s="12">
        <f t="shared" si="22"/>
        <v>1</v>
      </c>
      <c r="J270" s="12">
        <f>SUM(住所別人口集計表!N789)</f>
        <v>0</v>
      </c>
      <c r="K270" s="13" t="s">
        <v>758</v>
      </c>
      <c r="L270" s="12" t="str">
        <f>住所別人口集計表!E823</f>
        <v xml:space="preserve">      </v>
      </c>
      <c r="M270" s="12" t="str">
        <f>住所別人口集計表!H823</f>
        <v xml:space="preserve">      </v>
      </c>
      <c r="N270" s="12">
        <f t="shared" si="23"/>
        <v>0</v>
      </c>
      <c r="O270" s="12">
        <f>SUM(住所別人口集計表!N823)</f>
        <v>0</v>
      </c>
    </row>
    <row r="271" spans="1:15" s="4" customFormat="1" ht="15.95" customHeight="1" x14ac:dyDescent="0.15">
      <c r="A271" s="11" t="s">
        <v>702</v>
      </c>
      <c r="B271" s="12">
        <f>住所別人口集計表!E756</f>
        <v>3</v>
      </c>
      <c r="C271" s="12" t="str">
        <f>住所別人口集計表!H756</f>
        <v xml:space="preserve">      </v>
      </c>
      <c r="D271" s="12">
        <f t="shared" si="21"/>
        <v>3</v>
      </c>
      <c r="E271" s="12">
        <f>SUM(住所別人口集計表!N756)</f>
        <v>3</v>
      </c>
      <c r="F271" s="13" t="s">
        <v>729</v>
      </c>
      <c r="G271" s="12" t="str">
        <f>住所別人口集計表!E790</f>
        <v xml:space="preserve">      </v>
      </c>
      <c r="H271" s="12" t="str">
        <f>住所別人口集計表!H790</f>
        <v xml:space="preserve">      </v>
      </c>
      <c r="I271" s="12">
        <f t="shared" si="22"/>
        <v>0</v>
      </c>
      <c r="J271" s="12">
        <f>SUM(住所別人口集計表!N790)</f>
        <v>0</v>
      </c>
      <c r="K271" s="13" t="s">
        <v>759</v>
      </c>
      <c r="L271" s="12" t="str">
        <f>住所別人口集計表!E824</f>
        <v xml:space="preserve">      </v>
      </c>
      <c r="M271" s="12" t="str">
        <f>住所別人口集計表!H824</f>
        <v xml:space="preserve">      </v>
      </c>
      <c r="N271" s="12">
        <f t="shared" si="23"/>
        <v>0</v>
      </c>
      <c r="O271" s="12">
        <f>SUM(住所別人口集計表!N824)</f>
        <v>0</v>
      </c>
    </row>
    <row r="272" spans="1:15" s="4" customFormat="1" ht="15.95" customHeight="1" x14ac:dyDescent="0.15">
      <c r="A272" s="14" t="s">
        <v>703</v>
      </c>
      <c r="B272" s="15" t="str">
        <f>住所別人口集計表!E757</f>
        <v xml:space="preserve">      </v>
      </c>
      <c r="C272" s="15" t="str">
        <f>住所別人口集計表!H757</f>
        <v xml:space="preserve">      </v>
      </c>
      <c r="D272" s="15">
        <f t="shared" si="21"/>
        <v>0</v>
      </c>
      <c r="E272" s="15">
        <f>SUM(住所別人口集計表!N757)</f>
        <v>0</v>
      </c>
      <c r="F272" s="16" t="s">
        <v>730</v>
      </c>
      <c r="G272" s="15" t="str">
        <f>住所別人口集計表!E791</f>
        <v xml:space="preserve">      </v>
      </c>
      <c r="H272" s="15" t="str">
        <f>住所別人口集計表!H791</f>
        <v xml:space="preserve">      </v>
      </c>
      <c r="I272" s="15">
        <f t="shared" si="22"/>
        <v>0</v>
      </c>
      <c r="J272" s="15">
        <f>SUM(住所別人口集計表!N791)</f>
        <v>0</v>
      </c>
      <c r="K272" s="16" t="s">
        <v>760</v>
      </c>
      <c r="L272" s="15" t="str">
        <f>住所別人口集計表!E825</f>
        <v xml:space="preserve">      </v>
      </c>
      <c r="M272" s="15" t="str">
        <f>住所別人口集計表!H825</f>
        <v xml:space="preserve">      </v>
      </c>
      <c r="N272" s="15">
        <f t="shared" si="23"/>
        <v>0</v>
      </c>
      <c r="O272" s="15">
        <f>SUM(住所別人口集計表!N825)</f>
        <v>0</v>
      </c>
    </row>
    <row r="273" spans="1:15" ht="17.25" x14ac:dyDescent="0.15">
      <c r="A273" s="19" t="str">
        <f>A239</f>
        <v>北海道岩見沢市　　　　　　　　　　　　　</v>
      </c>
      <c r="E273" s="2" t="str">
        <f>E239</f>
        <v>住所別人口及び世帯数統計表</v>
      </c>
      <c r="F273" s="2"/>
      <c r="G273" s="2"/>
      <c r="H273" s="2"/>
      <c r="I273" s="2"/>
      <c r="J273" s="2"/>
      <c r="K273" s="4"/>
      <c r="N273" s="5"/>
      <c r="O273" s="3" t="s">
        <v>894</v>
      </c>
    </row>
    <row r="274" spans="1:15" x14ac:dyDescent="0.15">
      <c r="K274" s="17" t="str">
        <f>K240</f>
        <v xml:space="preserve">令和　２年　９月分　　　　             </v>
      </c>
      <c r="L274" s="17" t="str">
        <f>L240</f>
        <v>令和　２年１０月　２日           作成</v>
      </c>
      <c r="M274" s="18"/>
      <c r="N274" s="17"/>
      <c r="O274" s="3" t="str">
        <f>O240</f>
        <v>（外国人）</v>
      </c>
    </row>
    <row r="276" spans="1:15" s="4" customFormat="1" ht="15.95" customHeight="1" x14ac:dyDescent="0.15">
      <c r="A276" s="6" t="s">
        <v>905</v>
      </c>
      <c r="B276" s="6" t="s">
        <v>2</v>
      </c>
      <c r="C276" s="6" t="s">
        <v>3</v>
      </c>
      <c r="D276" s="6" t="s">
        <v>4</v>
      </c>
      <c r="E276" s="6" t="s">
        <v>5</v>
      </c>
      <c r="F276" s="7" t="s">
        <v>905</v>
      </c>
      <c r="G276" s="6" t="s">
        <v>2</v>
      </c>
      <c r="H276" s="6" t="s">
        <v>3</v>
      </c>
      <c r="I276" s="6" t="s">
        <v>4</v>
      </c>
      <c r="J276" s="6" t="s">
        <v>5</v>
      </c>
      <c r="K276" s="7" t="s">
        <v>905</v>
      </c>
      <c r="L276" s="6" t="s">
        <v>2</v>
      </c>
      <c r="M276" s="6" t="s">
        <v>3</v>
      </c>
      <c r="N276" s="6" t="s">
        <v>4</v>
      </c>
      <c r="O276" s="6" t="s">
        <v>5</v>
      </c>
    </row>
    <row r="277" spans="1:15" s="4" customFormat="1" ht="15.95" customHeight="1" x14ac:dyDescent="0.15">
      <c r="A277" s="8" t="s">
        <v>761</v>
      </c>
      <c r="B277" s="9" t="str">
        <f>住所別人口集計表!E826</f>
        <v xml:space="preserve">      </v>
      </c>
      <c r="C277" s="9" t="str">
        <f>住所別人口集計表!H826</f>
        <v xml:space="preserve">      </v>
      </c>
      <c r="D277" s="9">
        <f>SUM(B277:C277)</f>
        <v>0</v>
      </c>
      <c r="E277" s="9">
        <f>SUM(住所別人口集計表!N826)</f>
        <v>0</v>
      </c>
      <c r="F277" s="10" t="s">
        <v>791</v>
      </c>
      <c r="G277" s="9" t="str">
        <f>住所別人口集計表!E860</f>
        <v xml:space="preserve">      </v>
      </c>
      <c r="H277" s="9" t="str">
        <f>住所別人口集計表!H860</f>
        <v xml:space="preserve">      </v>
      </c>
      <c r="I277" s="9">
        <f>SUM(G277:H277)</f>
        <v>0</v>
      </c>
      <c r="J277" s="9">
        <f>SUM(住所別人口集計表!N860)</f>
        <v>0</v>
      </c>
      <c r="K277" s="8" t="s">
        <v>821</v>
      </c>
      <c r="L277" s="37" t="str">
        <f>住所別人口集計表!E894</f>
        <v xml:space="preserve">      </v>
      </c>
      <c r="M277" s="37" t="str">
        <f>住所別人口集計表!H894</f>
        <v xml:space="preserve">      </v>
      </c>
      <c r="N277" s="37">
        <f>SUM(L277:M277)</f>
        <v>0</v>
      </c>
      <c r="O277" s="9">
        <f>SUM(住所別人口集計表!N894)</f>
        <v>0</v>
      </c>
    </row>
    <row r="278" spans="1:15" s="4" customFormat="1" ht="15.95" customHeight="1" x14ac:dyDescent="0.15">
      <c r="A278" s="11" t="s">
        <v>762</v>
      </c>
      <c r="B278" s="12">
        <f>住所別人口集計表!E827</f>
        <v>3</v>
      </c>
      <c r="C278" s="12" t="str">
        <f>住所別人口集計表!H827</f>
        <v xml:space="preserve">      </v>
      </c>
      <c r="D278" s="12">
        <f t="shared" ref="D278:D306" si="24">SUM(B278:C278)</f>
        <v>3</v>
      </c>
      <c r="E278" s="12">
        <f>SUM(住所別人口集計表!N827)</f>
        <v>3</v>
      </c>
      <c r="F278" s="13" t="s">
        <v>792</v>
      </c>
      <c r="G278" s="12" t="str">
        <f>住所別人口集計表!E861</f>
        <v xml:space="preserve">      </v>
      </c>
      <c r="H278" s="12" t="str">
        <f>住所別人口集計表!H861</f>
        <v xml:space="preserve">      </v>
      </c>
      <c r="I278" s="12">
        <f t="shared" ref="I278:I306" si="25">SUM(G278:H278)</f>
        <v>0</v>
      </c>
      <c r="J278" s="12">
        <f>SUM(住所別人口集計表!N861)</f>
        <v>0</v>
      </c>
      <c r="K278" s="13" t="s">
        <v>822</v>
      </c>
      <c r="L278" s="21" t="str">
        <f>住所別人口集計表!E895</f>
        <v xml:space="preserve">      </v>
      </c>
      <c r="M278" s="21" t="str">
        <f>住所別人口集計表!H895</f>
        <v xml:space="preserve">      </v>
      </c>
      <c r="N278" s="21">
        <f t="shared" ref="N278:N280" si="26">SUM(L278:M278)</f>
        <v>0</v>
      </c>
      <c r="O278" s="21">
        <f>SUM(住所別人口集計表!N895)</f>
        <v>0</v>
      </c>
    </row>
    <row r="279" spans="1:15" s="4" customFormat="1" ht="15.95" customHeight="1" x14ac:dyDescent="0.15">
      <c r="A279" s="11" t="s">
        <v>763</v>
      </c>
      <c r="B279" s="12" t="str">
        <f>住所別人口集計表!E828</f>
        <v xml:space="preserve">      </v>
      </c>
      <c r="C279" s="12" t="str">
        <f>住所別人口集計表!H828</f>
        <v xml:space="preserve">      </v>
      </c>
      <c r="D279" s="12">
        <f t="shared" si="24"/>
        <v>0</v>
      </c>
      <c r="E279" s="12">
        <f>SUM(住所別人口集計表!N828)</f>
        <v>0</v>
      </c>
      <c r="F279" s="13" t="s">
        <v>793</v>
      </c>
      <c r="G279" s="12" t="str">
        <f>住所別人口集計表!E862</f>
        <v xml:space="preserve">      </v>
      </c>
      <c r="H279" s="12" t="str">
        <f>住所別人口集計表!H862</f>
        <v xml:space="preserve">      </v>
      </c>
      <c r="I279" s="12">
        <f t="shared" si="25"/>
        <v>0</v>
      </c>
      <c r="J279" s="12">
        <f>SUM(住所別人口集計表!N862)</f>
        <v>0</v>
      </c>
      <c r="K279" s="20" t="s">
        <v>823</v>
      </c>
      <c r="L279" s="12" t="str">
        <f>住所別人口集計表!E896</f>
        <v xml:space="preserve">      </v>
      </c>
      <c r="M279" s="12" t="str">
        <f>住所別人口集計表!H896</f>
        <v xml:space="preserve">      </v>
      </c>
      <c r="N279" s="12">
        <f t="shared" si="26"/>
        <v>0</v>
      </c>
      <c r="O279" s="12">
        <f>SUM(住所別人口集計表!N896)</f>
        <v>0</v>
      </c>
    </row>
    <row r="280" spans="1:15" s="4" customFormat="1" ht="15.95" customHeight="1" x14ac:dyDescent="0.15">
      <c r="A280" s="11" t="s">
        <v>764</v>
      </c>
      <c r="B280" s="12" t="str">
        <f>住所別人口集計表!E829</f>
        <v xml:space="preserve">      </v>
      </c>
      <c r="C280" s="12">
        <f>住所別人口集計表!H829</f>
        <v>1</v>
      </c>
      <c r="D280" s="12">
        <f t="shared" si="24"/>
        <v>1</v>
      </c>
      <c r="E280" s="12">
        <f>SUM(住所別人口集計表!N829)</f>
        <v>0</v>
      </c>
      <c r="F280" s="13" t="s">
        <v>794</v>
      </c>
      <c r="G280" s="12" t="str">
        <f>住所別人口集計表!E863</f>
        <v xml:space="preserve">      </v>
      </c>
      <c r="H280" s="12" t="str">
        <f>住所別人口集計表!H863</f>
        <v xml:space="preserve">      </v>
      </c>
      <c r="I280" s="12">
        <f t="shared" si="25"/>
        <v>0</v>
      </c>
      <c r="J280" s="12">
        <f>SUM(住所別人口集計表!N863)</f>
        <v>0</v>
      </c>
      <c r="K280" s="11" t="s">
        <v>824</v>
      </c>
      <c r="L280" s="23" t="str">
        <f>住所別人口集計表!E901</f>
        <v xml:space="preserve">      </v>
      </c>
      <c r="M280" s="23" t="str">
        <f>住所別人口集計表!H901</f>
        <v xml:space="preserve">      </v>
      </c>
      <c r="N280" s="23">
        <f t="shared" si="26"/>
        <v>0</v>
      </c>
      <c r="O280" s="23">
        <f>SUM(住所別人口集計表!N901)</f>
        <v>0</v>
      </c>
    </row>
    <row r="281" spans="1:15" s="4" customFormat="1" ht="15.95" customHeight="1" x14ac:dyDescent="0.15">
      <c r="A281" s="11" t="s">
        <v>765</v>
      </c>
      <c r="B281" s="12" t="str">
        <f>住所別人口集計表!E830</f>
        <v xml:space="preserve">      </v>
      </c>
      <c r="C281" s="12" t="str">
        <f>住所別人口集計表!H830</f>
        <v xml:space="preserve">      </v>
      </c>
      <c r="D281" s="12">
        <f t="shared" si="24"/>
        <v>0</v>
      </c>
      <c r="E281" s="12">
        <f>SUM(住所別人口集計表!N830)</f>
        <v>0</v>
      </c>
      <c r="F281" s="13" t="s">
        <v>795</v>
      </c>
      <c r="G281" s="12" t="str">
        <f>住所別人口集計表!E864</f>
        <v xml:space="preserve">      </v>
      </c>
      <c r="H281" s="12" t="str">
        <f>住所別人口集計表!H864</f>
        <v xml:space="preserve">      </v>
      </c>
      <c r="I281" s="12">
        <f t="shared" si="25"/>
        <v>0</v>
      </c>
      <c r="J281" s="12">
        <f>SUM(住所別人口集計表!N864)</f>
        <v>0</v>
      </c>
      <c r="K281" s="13"/>
      <c r="L281" s="12"/>
      <c r="M281" s="12"/>
      <c r="N281" s="12"/>
      <c r="O281" s="12"/>
    </row>
    <row r="282" spans="1:15" s="4" customFormat="1" ht="15.95" customHeight="1" x14ac:dyDescent="0.15">
      <c r="A282" s="11" t="s">
        <v>766</v>
      </c>
      <c r="B282" s="12" t="str">
        <f>住所別人口集計表!E831</f>
        <v xml:space="preserve">      </v>
      </c>
      <c r="C282" s="12" t="str">
        <f>住所別人口集計表!H831</f>
        <v xml:space="preserve">      </v>
      </c>
      <c r="D282" s="12">
        <f t="shared" si="24"/>
        <v>0</v>
      </c>
      <c r="E282" s="12">
        <f>SUM(住所別人口集計表!N831)</f>
        <v>0</v>
      </c>
      <c r="F282" s="13" t="s">
        <v>796</v>
      </c>
      <c r="G282" s="12" t="str">
        <f>住所別人口集計表!E869</f>
        <v xml:space="preserve">      </v>
      </c>
      <c r="H282" s="12" t="str">
        <f>住所別人口集計表!H869</f>
        <v xml:space="preserve">      </v>
      </c>
      <c r="I282" s="12">
        <f t="shared" si="25"/>
        <v>0</v>
      </c>
      <c r="J282" s="12">
        <f>SUM(住所別人口集計表!N869)</f>
        <v>0</v>
      </c>
      <c r="K282" s="13"/>
      <c r="L282" s="12"/>
      <c r="M282" s="12"/>
      <c r="N282" s="12"/>
      <c r="O282" s="12"/>
    </row>
    <row r="283" spans="1:15" s="4" customFormat="1" ht="15.95" customHeight="1" x14ac:dyDescent="0.15">
      <c r="A283" s="11" t="s">
        <v>767</v>
      </c>
      <c r="B283" s="12" t="str">
        <f>住所別人口集計表!E832</f>
        <v xml:space="preserve">      </v>
      </c>
      <c r="C283" s="12" t="str">
        <f>住所別人口集計表!H832</f>
        <v xml:space="preserve">      </v>
      </c>
      <c r="D283" s="12">
        <f t="shared" si="24"/>
        <v>0</v>
      </c>
      <c r="E283" s="12">
        <f>SUM(住所別人口集計表!N832)</f>
        <v>0</v>
      </c>
      <c r="F283" s="13" t="s">
        <v>797</v>
      </c>
      <c r="G283" s="12" t="str">
        <f>住所別人口集計表!E870</f>
        <v xml:space="preserve">      </v>
      </c>
      <c r="H283" s="12" t="str">
        <f>住所別人口集計表!H870</f>
        <v xml:space="preserve">      </v>
      </c>
      <c r="I283" s="12">
        <f t="shared" si="25"/>
        <v>0</v>
      </c>
      <c r="J283" s="12">
        <f>SUM(住所別人口集計表!N870)</f>
        <v>0</v>
      </c>
      <c r="K283" s="39" t="s">
        <v>897</v>
      </c>
      <c r="L283" s="40">
        <f>SUM(男01,男02,男03,男04,男05,男06,男07,男08,男09)</f>
        <v>106</v>
      </c>
      <c r="M283" s="40">
        <f>SUM(女01,女02,女03,女04,女05,女06,女07,女08,女09)</f>
        <v>85</v>
      </c>
      <c r="N283" s="40">
        <f>SUM(人口数01,人口数02,人口数03,人口数04,人口数05,人口数06,人口数07,人口数08,人口数09)</f>
        <v>191</v>
      </c>
      <c r="O283" s="40">
        <f>SUM(世帯数01,世帯数02,世帯数03,世帯数04,世帯数05,世帯数06,世帯数07,世帯数08,世帯数09)</f>
        <v>130</v>
      </c>
    </row>
    <row r="284" spans="1:15" s="4" customFormat="1" ht="15.95" customHeight="1" x14ac:dyDescent="0.15">
      <c r="A284" s="11" t="s">
        <v>768</v>
      </c>
      <c r="B284" s="12" t="str">
        <f>住所別人口集計表!E837</f>
        <v xml:space="preserve">      </v>
      </c>
      <c r="C284" s="12" t="str">
        <f>住所別人口集計表!H837</f>
        <v xml:space="preserve">      </v>
      </c>
      <c r="D284" s="12">
        <f t="shared" si="24"/>
        <v>0</v>
      </c>
      <c r="E284" s="12">
        <f>SUM(住所別人口集計表!N837)</f>
        <v>0</v>
      </c>
      <c r="F284" s="13" t="s">
        <v>798</v>
      </c>
      <c r="G284" s="12" t="str">
        <f>住所別人口集計表!E871</f>
        <v xml:space="preserve">      </v>
      </c>
      <c r="H284" s="12" t="str">
        <f>住所別人口集計表!H871</f>
        <v xml:space="preserve">      </v>
      </c>
      <c r="I284" s="12">
        <f t="shared" si="25"/>
        <v>0</v>
      </c>
      <c r="J284" s="12">
        <f>SUM(住所別人口集計表!N871)</f>
        <v>0</v>
      </c>
      <c r="K284" s="13"/>
      <c r="L284" s="12"/>
      <c r="M284" s="12"/>
      <c r="N284" s="12"/>
      <c r="O284" s="12"/>
    </row>
    <row r="285" spans="1:15" s="4" customFormat="1" ht="15.95" customHeight="1" x14ac:dyDescent="0.15">
      <c r="A285" s="11" t="s">
        <v>769</v>
      </c>
      <c r="B285" s="12">
        <f>住所別人口集計表!E838</f>
        <v>1</v>
      </c>
      <c r="C285" s="12" t="str">
        <f>住所別人口集計表!H838</f>
        <v xml:space="preserve">      </v>
      </c>
      <c r="D285" s="12">
        <f t="shared" si="24"/>
        <v>1</v>
      </c>
      <c r="E285" s="12">
        <f>SUM(住所別人口集計表!N838)</f>
        <v>0</v>
      </c>
      <c r="F285" s="13" t="s">
        <v>799</v>
      </c>
      <c r="G285" s="12" t="str">
        <f>住所別人口集計表!E872</f>
        <v xml:space="preserve">      </v>
      </c>
      <c r="H285" s="12" t="str">
        <f>住所別人口集計表!H872</f>
        <v xml:space="preserve">      </v>
      </c>
      <c r="I285" s="12">
        <f t="shared" si="25"/>
        <v>0</v>
      </c>
      <c r="J285" s="12">
        <f>SUM(住所別人口集計表!N872)</f>
        <v>0</v>
      </c>
      <c r="K285" s="13"/>
      <c r="L285" s="12"/>
      <c r="M285" s="12"/>
      <c r="N285" s="12"/>
      <c r="O285" s="12"/>
    </row>
    <row r="286" spans="1:15" s="4" customFormat="1" ht="15.95" customHeight="1" x14ac:dyDescent="0.15">
      <c r="A286" s="11" t="s">
        <v>770</v>
      </c>
      <c r="B286" s="12" t="str">
        <f>住所別人口集計表!E839</f>
        <v xml:space="preserve">      </v>
      </c>
      <c r="C286" s="12" t="str">
        <f>住所別人口集計表!H839</f>
        <v xml:space="preserve">      </v>
      </c>
      <c r="D286" s="12">
        <f t="shared" si="24"/>
        <v>0</v>
      </c>
      <c r="E286" s="12">
        <f>SUM(住所別人口集計表!N839)</f>
        <v>0</v>
      </c>
      <c r="F286" s="13" t="s">
        <v>800</v>
      </c>
      <c r="G286" s="12">
        <f>住所別人口集計表!E873</f>
        <v>1</v>
      </c>
      <c r="H286" s="12">
        <f>住所別人口集計表!H873</f>
        <v>1</v>
      </c>
      <c r="I286" s="12">
        <f t="shared" si="25"/>
        <v>2</v>
      </c>
      <c r="J286" s="12">
        <f>SUM(住所別人口集計表!N873)</f>
        <v>0</v>
      </c>
      <c r="K286" s="13"/>
      <c r="L286" s="12"/>
      <c r="M286" s="12"/>
      <c r="N286" s="12"/>
      <c r="O286" s="12"/>
    </row>
    <row r="287" spans="1:15" s="4" customFormat="1" ht="15.95" customHeight="1" x14ac:dyDescent="0.15">
      <c r="A287" s="11" t="s">
        <v>771</v>
      </c>
      <c r="B287" s="12" t="str">
        <f>住所別人口集計表!E840</f>
        <v xml:space="preserve">      </v>
      </c>
      <c r="C287" s="12" t="str">
        <f>住所別人口集計表!H840</f>
        <v xml:space="preserve">      </v>
      </c>
      <c r="D287" s="12">
        <f t="shared" si="24"/>
        <v>0</v>
      </c>
      <c r="E287" s="12">
        <f>SUM(住所別人口集計表!N840)</f>
        <v>0</v>
      </c>
      <c r="F287" s="13" t="s">
        <v>801</v>
      </c>
      <c r="G287" s="12" t="str">
        <f>住所別人口集計表!E874</f>
        <v xml:space="preserve">      </v>
      </c>
      <c r="H287" s="12" t="str">
        <f>住所別人口集計表!H874</f>
        <v xml:space="preserve">      </v>
      </c>
      <c r="I287" s="12">
        <f t="shared" si="25"/>
        <v>0</v>
      </c>
      <c r="J287" s="12">
        <f>SUM(住所別人口集計表!N874)</f>
        <v>0</v>
      </c>
      <c r="K287" s="13"/>
      <c r="L287" s="12"/>
      <c r="M287" s="12"/>
      <c r="N287" s="12"/>
      <c r="O287" s="12"/>
    </row>
    <row r="288" spans="1:15" s="4" customFormat="1" ht="15.95" customHeight="1" x14ac:dyDescent="0.15">
      <c r="A288" s="11" t="s">
        <v>772</v>
      </c>
      <c r="B288" s="12" t="str">
        <f>住所別人口集計表!E841</f>
        <v xml:space="preserve">      </v>
      </c>
      <c r="C288" s="12" t="str">
        <f>住所別人口集計表!H841</f>
        <v xml:space="preserve">      </v>
      </c>
      <c r="D288" s="12">
        <f t="shared" si="24"/>
        <v>0</v>
      </c>
      <c r="E288" s="12">
        <f>SUM(住所別人口集計表!N841)</f>
        <v>0</v>
      </c>
      <c r="F288" s="13" t="s">
        <v>802</v>
      </c>
      <c r="G288" s="12" t="str">
        <f>住所別人口集計表!E875</f>
        <v xml:space="preserve">      </v>
      </c>
      <c r="H288" s="12" t="str">
        <f>住所別人口集計表!H875</f>
        <v xml:space="preserve">      </v>
      </c>
      <c r="I288" s="12">
        <f t="shared" si="25"/>
        <v>0</v>
      </c>
      <c r="J288" s="12">
        <f>SUM(住所別人口集計表!N875)</f>
        <v>0</v>
      </c>
      <c r="K288" s="13"/>
      <c r="L288" s="12"/>
      <c r="M288" s="12"/>
      <c r="N288" s="12"/>
      <c r="O288" s="12"/>
    </row>
    <row r="289" spans="1:15" s="4" customFormat="1" ht="15.95" customHeight="1" x14ac:dyDescent="0.15">
      <c r="A289" s="11" t="s">
        <v>773</v>
      </c>
      <c r="B289" s="12" t="str">
        <f>住所別人口集計表!E842</f>
        <v xml:space="preserve">      </v>
      </c>
      <c r="C289" s="12" t="str">
        <f>住所別人口集計表!H842</f>
        <v xml:space="preserve">      </v>
      </c>
      <c r="D289" s="12">
        <f t="shared" si="24"/>
        <v>0</v>
      </c>
      <c r="E289" s="12">
        <f>SUM(住所別人口集計表!N842)</f>
        <v>0</v>
      </c>
      <c r="F289" s="13" t="s">
        <v>803</v>
      </c>
      <c r="G289" s="12" t="str">
        <f>住所別人口集計表!E876</f>
        <v xml:space="preserve">      </v>
      </c>
      <c r="H289" s="12" t="str">
        <f>住所別人口集計表!H876</f>
        <v xml:space="preserve">      </v>
      </c>
      <c r="I289" s="12">
        <f t="shared" si="25"/>
        <v>0</v>
      </c>
      <c r="J289" s="12">
        <f>SUM(住所別人口集計表!N876)</f>
        <v>0</v>
      </c>
      <c r="K289" s="13"/>
      <c r="L289" s="12"/>
      <c r="M289" s="12"/>
      <c r="N289" s="12"/>
      <c r="O289" s="12"/>
    </row>
    <row r="290" spans="1:15" s="4" customFormat="1" ht="15.95" customHeight="1" x14ac:dyDescent="0.15">
      <c r="A290" s="11" t="s">
        <v>774</v>
      </c>
      <c r="B290" s="12" t="str">
        <f>住所別人口集計表!E843</f>
        <v xml:space="preserve">      </v>
      </c>
      <c r="C290" s="12" t="str">
        <f>住所別人口集計表!H843</f>
        <v xml:space="preserve">      </v>
      </c>
      <c r="D290" s="12">
        <f t="shared" si="24"/>
        <v>0</v>
      </c>
      <c r="E290" s="12">
        <f>SUM(住所別人口集計表!N843)</f>
        <v>0</v>
      </c>
      <c r="F290" s="13" t="s">
        <v>804</v>
      </c>
      <c r="G290" s="12" t="str">
        <f>住所別人口集計表!E877</f>
        <v xml:space="preserve">      </v>
      </c>
      <c r="H290" s="12" t="str">
        <f>住所別人口集計表!H877</f>
        <v xml:space="preserve">      </v>
      </c>
      <c r="I290" s="12">
        <f t="shared" si="25"/>
        <v>0</v>
      </c>
      <c r="J290" s="12">
        <f>SUM(住所別人口集計表!N877)</f>
        <v>0</v>
      </c>
      <c r="K290" s="13"/>
      <c r="L290" s="12"/>
      <c r="M290" s="12"/>
      <c r="N290" s="12"/>
      <c r="O290" s="12"/>
    </row>
    <row r="291" spans="1:15" s="4" customFormat="1" ht="15.95" customHeight="1" x14ac:dyDescent="0.15">
      <c r="A291" s="11" t="s">
        <v>775</v>
      </c>
      <c r="B291" s="12" t="str">
        <f>住所別人口集計表!E844</f>
        <v xml:space="preserve">      </v>
      </c>
      <c r="C291" s="12" t="str">
        <f>住所別人口集計表!H844</f>
        <v xml:space="preserve">      </v>
      </c>
      <c r="D291" s="12">
        <f t="shared" si="24"/>
        <v>0</v>
      </c>
      <c r="E291" s="12">
        <f>SUM(住所別人口集計表!N844)</f>
        <v>0</v>
      </c>
      <c r="F291" s="13" t="s">
        <v>805</v>
      </c>
      <c r="G291" s="12" t="str">
        <f>住所別人口集計表!E878</f>
        <v xml:space="preserve">      </v>
      </c>
      <c r="H291" s="12" t="str">
        <f>住所別人口集計表!H878</f>
        <v xml:space="preserve">      </v>
      </c>
      <c r="I291" s="12">
        <f t="shared" si="25"/>
        <v>0</v>
      </c>
      <c r="J291" s="12">
        <f>SUM(住所別人口集計表!N878)</f>
        <v>0</v>
      </c>
      <c r="K291" s="13"/>
      <c r="L291" s="12"/>
      <c r="M291" s="12"/>
      <c r="N291" s="12"/>
      <c r="O291" s="12"/>
    </row>
    <row r="292" spans="1:15" s="4" customFormat="1" ht="15.95" customHeight="1" x14ac:dyDescent="0.15">
      <c r="A292" s="11" t="s">
        <v>776</v>
      </c>
      <c r="B292" s="12" t="str">
        <f>住所別人口集計表!E845</f>
        <v xml:space="preserve">      </v>
      </c>
      <c r="C292" s="12" t="str">
        <f>住所別人口集計表!H845</f>
        <v xml:space="preserve">      </v>
      </c>
      <c r="D292" s="12">
        <f t="shared" si="24"/>
        <v>0</v>
      </c>
      <c r="E292" s="12">
        <f>SUM(住所別人口集計表!N845)</f>
        <v>0</v>
      </c>
      <c r="F292" s="13" t="s">
        <v>806</v>
      </c>
      <c r="G292" s="12" t="str">
        <f>住所別人口集計表!E879</f>
        <v xml:space="preserve">      </v>
      </c>
      <c r="H292" s="12" t="str">
        <f>住所別人口集計表!H879</f>
        <v xml:space="preserve">      </v>
      </c>
      <c r="I292" s="12">
        <f t="shared" si="25"/>
        <v>0</v>
      </c>
      <c r="J292" s="12">
        <f>SUM(住所別人口集計表!N879)</f>
        <v>0</v>
      </c>
      <c r="K292" s="13"/>
      <c r="L292" s="12"/>
      <c r="M292" s="12"/>
      <c r="N292" s="12"/>
      <c r="O292" s="12"/>
    </row>
    <row r="293" spans="1:15" s="4" customFormat="1" ht="15.95" customHeight="1" x14ac:dyDescent="0.15">
      <c r="A293" s="11" t="s">
        <v>777</v>
      </c>
      <c r="B293" s="12" t="str">
        <f>住所別人口集計表!E846</f>
        <v xml:space="preserve">      </v>
      </c>
      <c r="C293" s="12" t="str">
        <f>住所別人口集計表!H846</f>
        <v xml:space="preserve">      </v>
      </c>
      <c r="D293" s="12">
        <f t="shared" si="24"/>
        <v>0</v>
      </c>
      <c r="E293" s="12">
        <f>SUM(住所別人口集計表!N846)</f>
        <v>0</v>
      </c>
      <c r="F293" s="13" t="s">
        <v>807</v>
      </c>
      <c r="G293" s="12" t="str">
        <f>住所別人口集計表!E880</f>
        <v xml:space="preserve">      </v>
      </c>
      <c r="H293" s="12" t="str">
        <f>住所別人口集計表!H880</f>
        <v xml:space="preserve">      </v>
      </c>
      <c r="I293" s="12">
        <f t="shared" si="25"/>
        <v>0</v>
      </c>
      <c r="J293" s="12">
        <f>SUM(住所別人口集計表!N880)</f>
        <v>0</v>
      </c>
      <c r="K293" s="13"/>
      <c r="L293" s="12"/>
      <c r="M293" s="12"/>
      <c r="N293" s="12"/>
      <c r="O293" s="12"/>
    </row>
    <row r="294" spans="1:15" s="4" customFormat="1" ht="15.95" customHeight="1" x14ac:dyDescent="0.15">
      <c r="A294" s="11" t="s">
        <v>778</v>
      </c>
      <c r="B294" s="12" t="str">
        <f>住所別人口集計表!E847</f>
        <v xml:space="preserve">      </v>
      </c>
      <c r="C294" s="12">
        <f>住所別人口集計表!H847</f>
        <v>2</v>
      </c>
      <c r="D294" s="12">
        <f t="shared" si="24"/>
        <v>2</v>
      </c>
      <c r="E294" s="12">
        <f>SUM(住所別人口集計表!N847)</f>
        <v>0</v>
      </c>
      <c r="F294" s="13" t="s">
        <v>808</v>
      </c>
      <c r="G294" s="12" t="str">
        <f>住所別人口集計表!E881</f>
        <v xml:space="preserve">      </v>
      </c>
      <c r="H294" s="12" t="str">
        <f>住所別人口集計表!H881</f>
        <v xml:space="preserve">      </v>
      </c>
      <c r="I294" s="12">
        <f t="shared" si="25"/>
        <v>0</v>
      </c>
      <c r="J294" s="12">
        <f>SUM(住所別人口集計表!N881)</f>
        <v>0</v>
      </c>
      <c r="K294" s="13"/>
      <c r="L294" s="12"/>
      <c r="M294" s="12"/>
      <c r="N294" s="12"/>
      <c r="O294" s="12"/>
    </row>
    <row r="295" spans="1:15" s="4" customFormat="1" ht="15.95" customHeight="1" x14ac:dyDescent="0.15">
      <c r="A295" s="11" t="s">
        <v>779</v>
      </c>
      <c r="B295" s="12" t="str">
        <f>住所別人口集計表!E848</f>
        <v xml:space="preserve">      </v>
      </c>
      <c r="C295" s="12" t="str">
        <f>住所別人口集計表!H848</f>
        <v xml:space="preserve">      </v>
      </c>
      <c r="D295" s="12">
        <f t="shared" si="24"/>
        <v>0</v>
      </c>
      <c r="E295" s="12">
        <f>SUM(住所別人口集計表!N848)</f>
        <v>0</v>
      </c>
      <c r="F295" s="13" t="s">
        <v>809</v>
      </c>
      <c r="G295" s="12" t="str">
        <f>住所別人口集計表!E882</f>
        <v xml:space="preserve">      </v>
      </c>
      <c r="H295" s="12" t="str">
        <f>住所別人口集計表!H882</f>
        <v xml:space="preserve">      </v>
      </c>
      <c r="I295" s="12">
        <f t="shared" si="25"/>
        <v>0</v>
      </c>
      <c r="J295" s="12">
        <f>SUM(住所別人口集計表!N882)</f>
        <v>0</v>
      </c>
      <c r="K295" s="13"/>
      <c r="L295" s="12"/>
      <c r="M295" s="12"/>
      <c r="N295" s="12"/>
      <c r="O295" s="12"/>
    </row>
    <row r="296" spans="1:15" s="4" customFormat="1" ht="15.95" customHeight="1" x14ac:dyDescent="0.15">
      <c r="A296" s="11" t="s">
        <v>780</v>
      </c>
      <c r="B296" s="12" t="str">
        <f>住所別人口集計表!E849</f>
        <v xml:space="preserve">      </v>
      </c>
      <c r="C296" s="12" t="str">
        <f>住所別人口集計表!H849</f>
        <v xml:space="preserve">      </v>
      </c>
      <c r="D296" s="12">
        <f t="shared" si="24"/>
        <v>0</v>
      </c>
      <c r="E296" s="12">
        <f>SUM(住所別人口集計表!N849)</f>
        <v>0</v>
      </c>
      <c r="F296" s="13" t="s">
        <v>810</v>
      </c>
      <c r="G296" s="12" t="str">
        <f>住所別人口集計表!E883</f>
        <v xml:space="preserve">      </v>
      </c>
      <c r="H296" s="12" t="str">
        <f>住所別人口集計表!H883</f>
        <v xml:space="preserve">      </v>
      </c>
      <c r="I296" s="12">
        <f t="shared" si="25"/>
        <v>0</v>
      </c>
      <c r="J296" s="12">
        <f>SUM(住所別人口集計表!N883)</f>
        <v>0</v>
      </c>
      <c r="K296" s="13"/>
      <c r="L296" s="12"/>
      <c r="M296" s="12"/>
      <c r="N296" s="12"/>
      <c r="O296" s="12"/>
    </row>
    <row r="297" spans="1:15" s="4" customFormat="1" ht="15.95" customHeight="1" x14ac:dyDescent="0.15">
      <c r="A297" s="11" t="s">
        <v>781</v>
      </c>
      <c r="B297" s="12" t="str">
        <f>住所別人口集計表!E850</f>
        <v xml:space="preserve">      </v>
      </c>
      <c r="C297" s="12" t="str">
        <f>住所別人口集計表!H850</f>
        <v xml:space="preserve">      </v>
      </c>
      <c r="D297" s="12">
        <f t="shared" si="24"/>
        <v>0</v>
      </c>
      <c r="E297" s="12">
        <f>SUM(住所別人口集計表!N850)</f>
        <v>0</v>
      </c>
      <c r="F297" s="13" t="s">
        <v>811</v>
      </c>
      <c r="G297" s="12" t="str">
        <f>住所別人口集計表!E884</f>
        <v xml:space="preserve">      </v>
      </c>
      <c r="H297" s="12" t="str">
        <f>住所別人口集計表!H884</f>
        <v xml:space="preserve">      </v>
      </c>
      <c r="I297" s="12">
        <f t="shared" si="25"/>
        <v>0</v>
      </c>
      <c r="J297" s="12">
        <f>SUM(住所別人口集計表!N884)</f>
        <v>0</v>
      </c>
      <c r="K297" s="13"/>
      <c r="L297" s="12"/>
      <c r="M297" s="12"/>
      <c r="N297" s="12"/>
      <c r="O297" s="12"/>
    </row>
    <row r="298" spans="1:15" s="4" customFormat="1" ht="15.95" customHeight="1" x14ac:dyDescent="0.15">
      <c r="A298" s="11" t="s">
        <v>782</v>
      </c>
      <c r="B298" s="12" t="str">
        <f>住所別人口集計表!E851</f>
        <v xml:space="preserve">      </v>
      </c>
      <c r="C298" s="12" t="str">
        <f>住所別人口集計表!H851</f>
        <v xml:space="preserve">      </v>
      </c>
      <c r="D298" s="12">
        <f t="shared" si="24"/>
        <v>0</v>
      </c>
      <c r="E298" s="12">
        <f>SUM(住所別人口集計表!N851)</f>
        <v>0</v>
      </c>
      <c r="F298" s="13" t="s">
        <v>812</v>
      </c>
      <c r="G298" s="12" t="str">
        <f>住所別人口集計表!E885</f>
        <v xml:space="preserve">      </v>
      </c>
      <c r="H298" s="12" t="str">
        <f>住所別人口集計表!H885</f>
        <v xml:space="preserve">      </v>
      </c>
      <c r="I298" s="12">
        <f t="shared" si="25"/>
        <v>0</v>
      </c>
      <c r="J298" s="12">
        <f>SUM(住所別人口集計表!N885)</f>
        <v>0</v>
      </c>
      <c r="K298" s="13"/>
      <c r="L298" s="12"/>
      <c r="M298" s="12"/>
      <c r="N298" s="12"/>
      <c r="O298" s="12"/>
    </row>
    <row r="299" spans="1:15" s="4" customFormat="1" ht="15.95" customHeight="1" x14ac:dyDescent="0.15">
      <c r="A299" s="11" t="s">
        <v>783</v>
      </c>
      <c r="B299" s="12" t="str">
        <f>住所別人口集計表!E852</f>
        <v xml:space="preserve">      </v>
      </c>
      <c r="C299" s="12" t="str">
        <f>住所別人口集計表!H852</f>
        <v xml:space="preserve">      </v>
      </c>
      <c r="D299" s="12">
        <f t="shared" si="24"/>
        <v>0</v>
      </c>
      <c r="E299" s="12">
        <f>SUM(住所別人口集計表!N852)</f>
        <v>0</v>
      </c>
      <c r="F299" s="13" t="s">
        <v>813</v>
      </c>
      <c r="G299" s="12">
        <f>住所別人口集計表!E886</f>
        <v>1</v>
      </c>
      <c r="H299" s="12">
        <f>住所別人口集計表!H886</f>
        <v>1</v>
      </c>
      <c r="I299" s="12">
        <f t="shared" si="25"/>
        <v>2</v>
      </c>
      <c r="J299" s="12">
        <f>SUM(住所別人口集計表!N886)</f>
        <v>1</v>
      </c>
      <c r="K299" s="13"/>
      <c r="L299" s="12"/>
      <c r="M299" s="12"/>
      <c r="N299" s="12"/>
      <c r="O299" s="12"/>
    </row>
    <row r="300" spans="1:15" s="4" customFormat="1" ht="15.95" customHeight="1" x14ac:dyDescent="0.15">
      <c r="A300" s="11" t="s">
        <v>784</v>
      </c>
      <c r="B300" s="12" t="str">
        <f>住所別人口集計表!E853</f>
        <v xml:space="preserve">      </v>
      </c>
      <c r="C300" s="12" t="str">
        <f>住所別人口集計表!H853</f>
        <v xml:space="preserve">      </v>
      </c>
      <c r="D300" s="12">
        <f t="shared" si="24"/>
        <v>0</v>
      </c>
      <c r="E300" s="12">
        <f>SUM(住所別人口集計表!N853)</f>
        <v>0</v>
      </c>
      <c r="F300" s="13" t="s">
        <v>814</v>
      </c>
      <c r="G300" s="12" t="str">
        <f>住所別人口集計表!E887</f>
        <v xml:space="preserve">      </v>
      </c>
      <c r="H300" s="12" t="str">
        <f>住所別人口集計表!H887</f>
        <v xml:space="preserve">      </v>
      </c>
      <c r="I300" s="12">
        <f t="shared" si="25"/>
        <v>0</v>
      </c>
      <c r="J300" s="12">
        <f>SUM(住所別人口集計表!N887)</f>
        <v>0</v>
      </c>
      <c r="K300" s="13"/>
      <c r="L300" s="12"/>
      <c r="M300" s="12"/>
      <c r="N300" s="12"/>
      <c r="O300" s="12"/>
    </row>
    <row r="301" spans="1:15" s="4" customFormat="1" ht="15.95" customHeight="1" x14ac:dyDescent="0.15">
      <c r="A301" s="11" t="s">
        <v>785</v>
      </c>
      <c r="B301" s="12" t="str">
        <f>住所別人口集計表!E854</f>
        <v xml:space="preserve">      </v>
      </c>
      <c r="C301" s="12" t="str">
        <f>住所別人口集計表!H854</f>
        <v xml:space="preserve">      </v>
      </c>
      <c r="D301" s="12">
        <f t="shared" si="24"/>
        <v>0</v>
      </c>
      <c r="E301" s="12">
        <f>SUM(住所別人口集計表!N854)</f>
        <v>0</v>
      </c>
      <c r="F301" s="13" t="s">
        <v>815</v>
      </c>
      <c r="G301" s="12">
        <f>住所別人口集計表!E888</f>
        <v>1</v>
      </c>
      <c r="H301" s="12">
        <f>住所別人口集計表!H888</f>
        <v>2</v>
      </c>
      <c r="I301" s="12">
        <f t="shared" si="25"/>
        <v>3</v>
      </c>
      <c r="J301" s="12">
        <f>SUM(住所別人口集計表!N888)</f>
        <v>0</v>
      </c>
      <c r="K301" s="13"/>
      <c r="L301" s="12"/>
      <c r="M301" s="12"/>
      <c r="N301" s="12"/>
      <c r="O301" s="12"/>
    </row>
    <row r="302" spans="1:15" s="4" customFormat="1" ht="15.95" customHeight="1" x14ac:dyDescent="0.15">
      <c r="A302" s="11" t="s">
        <v>786</v>
      </c>
      <c r="B302" s="12" t="str">
        <f>住所別人口集計表!E855</f>
        <v xml:space="preserve">      </v>
      </c>
      <c r="C302" s="12" t="str">
        <f>住所別人口集計表!H855</f>
        <v xml:space="preserve">      </v>
      </c>
      <c r="D302" s="12">
        <f t="shared" si="24"/>
        <v>0</v>
      </c>
      <c r="E302" s="12">
        <f>SUM(住所別人口集計表!N855)</f>
        <v>0</v>
      </c>
      <c r="F302" s="13" t="s">
        <v>816</v>
      </c>
      <c r="G302" s="12" t="str">
        <f>住所別人口集計表!E889</f>
        <v xml:space="preserve">      </v>
      </c>
      <c r="H302" s="12" t="str">
        <f>住所別人口集計表!H889</f>
        <v xml:space="preserve">      </v>
      </c>
      <c r="I302" s="12">
        <f t="shared" si="25"/>
        <v>0</v>
      </c>
      <c r="J302" s="12">
        <f>SUM(住所別人口集計表!N889)</f>
        <v>0</v>
      </c>
      <c r="K302" s="13"/>
      <c r="L302" s="12"/>
      <c r="M302" s="12"/>
      <c r="N302" s="12"/>
      <c r="O302" s="12"/>
    </row>
    <row r="303" spans="1:15" s="4" customFormat="1" ht="15.95" customHeight="1" x14ac:dyDescent="0.15">
      <c r="A303" s="11" t="s">
        <v>787</v>
      </c>
      <c r="B303" s="12" t="str">
        <f>住所別人口集計表!E856</f>
        <v xml:space="preserve">      </v>
      </c>
      <c r="C303" s="12" t="str">
        <f>住所別人口集計表!H856</f>
        <v xml:space="preserve">      </v>
      </c>
      <c r="D303" s="12">
        <f t="shared" si="24"/>
        <v>0</v>
      </c>
      <c r="E303" s="12">
        <f>SUM(住所別人口集計表!N856)</f>
        <v>0</v>
      </c>
      <c r="F303" s="13" t="s">
        <v>817</v>
      </c>
      <c r="G303" s="12" t="str">
        <f>住所別人口集計表!E890</f>
        <v xml:space="preserve">      </v>
      </c>
      <c r="H303" s="12" t="str">
        <f>住所別人口集計表!H890</f>
        <v xml:space="preserve">      </v>
      </c>
      <c r="I303" s="12">
        <f t="shared" si="25"/>
        <v>0</v>
      </c>
      <c r="J303" s="12">
        <f>SUM(住所別人口集計表!N890)</f>
        <v>0</v>
      </c>
      <c r="K303" s="13"/>
      <c r="L303" s="12"/>
      <c r="M303" s="12"/>
      <c r="N303" s="12"/>
      <c r="O303" s="12"/>
    </row>
    <row r="304" spans="1:15" s="4" customFormat="1" ht="15.95" customHeight="1" x14ac:dyDescent="0.15">
      <c r="A304" s="11" t="s">
        <v>788</v>
      </c>
      <c r="B304" s="12" t="str">
        <f>住所別人口集計表!E857</f>
        <v xml:space="preserve">      </v>
      </c>
      <c r="C304" s="12" t="str">
        <f>住所別人口集計表!H857</f>
        <v xml:space="preserve">      </v>
      </c>
      <c r="D304" s="12">
        <f t="shared" si="24"/>
        <v>0</v>
      </c>
      <c r="E304" s="12">
        <f>SUM(住所別人口集計表!N857)</f>
        <v>0</v>
      </c>
      <c r="F304" s="13" t="s">
        <v>818</v>
      </c>
      <c r="G304" s="12" t="str">
        <f>住所別人口集計表!E891</f>
        <v xml:space="preserve">      </v>
      </c>
      <c r="H304" s="12" t="str">
        <f>住所別人口集計表!H891</f>
        <v xml:space="preserve">      </v>
      </c>
      <c r="I304" s="12">
        <f t="shared" si="25"/>
        <v>0</v>
      </c>
      <c r="J304" s="12">
        <f>SUM(住所別人口集計表!N891)</f>
        <v>0</v>
      </c>
      <c r="K304" s="13"/>
      <c r="L304" s="12"/>
      <c r="M304" s="12"/>
      <c r="N304" s="12"/>
      <c r="O304" s="12"/>
    </row>
    <row r="305" spans="1:15" s="4" customFormat="1" ht="15.95" customHeight="1" x14ac:dyDescent="0.15">
      <c r="A305" s="11" t="s">
        <v>789</v>
      </c>
      <c r="B305" s="12" t="str">
        <f>住所別人口集計表!E858</f>
        <v xml:space="preserve">      </v>
      </c>
      <c r="C305" s="12" t="str">
        <f>住所別人口集計表!H858</f>
        <v xml:space="preserve">      </v>
      </c>
      <c r="D305" s="12">
        <f t="shared" si="24"/>
        <v>0</v>
      </c>
      <c r="E305" s="12">
        <f>SUM(住所別人口集計表!N858)</f>
        <v>0</v>
      </c>
      <c r="F305" s="13" t="s">
        <v>819</v>
      </c>
      <c r="G305" s="12" t="str">
        <f>住所別人口集計表!E892</f>
        <v xml:space="preserve">      </v>
      </c>
      <c r="H305" s="12" t="str">
        <f>住所別人口集計表!H892</f>
        <v xml:space="preserve">      </v>
      </c>
      <c r="I305" s="12">
        <f t="shared" si="25"/>
        <v>0</v>
      </c>
      <c r="J305" s="12">
        <f>SUM(住所別人口集計表!N892)</f>
        <v>0</v>
      </c>
      <c r="K305" s="13"/>
      <c r="L305" s="12"/>
      <c r="M305" s="12"/>
      <c r="N305" s="12"/>
      <c r="O305" s="12"/>
    </row>
    <row r="306" spans="1:15" s="4" customFormat="1" ht="15.95" customHeight="1" x14ac:dyDescent="0.15">
      <c r="A306" s="14" t="s">
        <v>790</v>
      </c>
      <c r="B306" s="15" t="str">
        <f>住所別人口集計表!E859</f>
        <v xml:space="preserve">      </v>
      </c>
      <c r="C306" s="15" t="str">
        <f>住所別人口集計表!H859</f>
        <v xml:space="preserve">      </v>
      </c>
      <c r="D306" s="15">
        <f t="shared" si="24"/>
        <v>0</v>
      </c>
      <c r="E306" s="15">
        <f>SUM(住所別人口集計表!N859)</f>
        <v>0</v>
      </c>
      <c r="F306" s="16" t="s">
        <v>820</v>
      </c>
      <c r="G306" s="15">
        <f>住所別人口集計表!E893</f>
        <v>2</v>
      </c>
      <c r="H306" s="15">
        <f>住所別人口集計表!H893</f>
        <v>2</v>
      </c>
      <c r="I306" s="15">
        <f t="shared" si="25"/>
        <v>4</v>
      </c>
      <c r="J306" s="15">
        <f>SUM(住所別人口集計表!N893)</f>
        <v>1</v>
      </c>
      <c r="K306" s="16"/>
      <c r="L306" s="15"/>
      <c r="M306" s="15"/>
      <c r="N306" s="15"/>
      <c r="O306" s="15"/>
    </row>
    <row r="307" spans="1:15" ht="17.25" x14ac:dyDescent="0.15">
      <c r="A307" s="19" t="str">
        <f>A273</f>
        <v>北海道岩見沢市　　　　　　　　　　　　　</v>
      </c>
      <c r="E307" s="2" t="str">
        <f>E273</f>
        <v>住所別人口及び世帯数統計表</v>
      </c>
      <c r="F307" s="2"/>
      <c r="G307" s="2"/>
      <c r="H307" s="2"/>
      <c r="I307" s="2"/>
      <c r="J307" s="2"/>
      <c r="K307" s="4"/>
      <c r="N307" s="5"/>
      <c r="O307" s="3" t="s">
        <v>895</v>
      </c>
    </row>
    <row r="308" spans="1:15" x14ac:dyDescent="0.15">
      <c r="K308" s="17" t="str">
        <f>K274</f>
        <v xml:space="preserve">令和　２年　９月分　　　　             </v>
      </c>
      <c r="L308" s="17" t="str">
        <f>L274</f>
        <v>令和　２年１０月　２日           作成</v>
      </c>
      <c r="M308" s="18"/>
      <c r="N308" s="17"/>
      <c r="O308" s="3" t="str">
        <f>O274</f>
        <v>（外国人）</v>
      </c>
    </row>
    <row r="310" spans="1:15" s="4" customFormat="1" ht="15.95" customHeight="1" x14ac:dyDescent="0.15">
      <c r="A310" s="6" t="s">
        <v>905</v>
      </c>
      <c r="B310" s="6" t="s">
        <v>2</v>
      </c>
      <c r="C310" s="6" t="s">
        <v>3</v>
      </c>
      <c r="D310" s="6" t="s">
        <v>4</v>
      </c>
      <c r="E310" s="6" t="s">
        <v>5</v>
      </c>
      <c r="F310" s="7" t="s">
        <v>905</v>
      </c>
      <c r="G310" s="6" t="s">
        <v>2</v>
      </c>
      <c r="H310" s="6" t="s">
        <v>3</v>
      </c>
      <c r="I310" s="6" t="s">
        <v>4</v>
      </c>
      <c r="J310" s="6" t="s">
        <v>5</v>
      </c>
      <c r="K310" s="7" t="s">
        <v>905</v>
      </c>
      <c r="L310" s="6" t="s">
        <v>2</v>
      </c>
      <c r="M310" s="6" t="s">
        <v>3</v>
      </c>
      <c r="N310" s="6" t="s">
        <v>4</v>
      </c>
      <c r="O310" s="6" t="s">
        <v>5</v>
      </c>
    </row>
    <row r="311" spans="1:15" s="4" customFormat="1" ht="15.95" customHeight="1" x14ac:dyDescent="0.15">
      <c r="A311" s="8" t="s">
        <v>825</v>
      </c>
      <c r="B311" s="9" t="str">
        <f>住所別人口集計表!E902</f>
        <v xml:space="preserve">      </v>
      </c>
      <c r="C311" s="9" t="str">
        <f>住所別人口集計表!H902</f>
        <v xml:space="preserve">      </v>
      </c>
      <c r="D311" s="9">
        <f>SUM(B311:C311)</f>
        <v>0</v>
      </c>
      <c r="E311" s="9">
        <f>SUM(住所別人口集計表!N902)</f>
        <v>0</v>
      </c>
      <c r="F311" s="10" t="s">
        <v>836</v>
      </c>
      <c r="G311" s="9">
        <f>住所別人口集計表!E914</f>
        <v>8</v>
      </c>
      <c r="H311" s="9" t="str">
        <f>住所別人口集計表!H914</f>
        <v xml:space="preserve">      </v>
      </c>
      <c r="I311" s="9">
        <f>SUM(G311:H311)</f>
        <v>8</v>
      </c>
      <c r="J311" s="9">
        <f>SUM(住所別人口集計表!N914)</f>
        <v>8</v>
      </c>
      <c r="K311" s="10" t="s">
        <v>866</v>
      </c>
      <c r="L311" s="9" t="str">
        <f>住所別人口集計表!E948</f>
        <v xml:space="preserve">      </v>
      </c>
      <c r="M311" s="9" t="str">
        <f>住所別人口集計表!H948</f>
        <v xml:space="preserve">      </v>
      </c>
      <c r="N311" s="9">
        <f>SUM(L311:M311)</f>
        <v>0</v>
      </c>
      <c r="O311" s="9">
        <f>SUM(住所別人口集計表!N948)</f>
        <v>0</v>
      </c>
    </row>
    <row r="312" spans="1:15" s="4" customFormat="1" ht="15.95" customHeight="1" x14ac:dyDescent="0.15">
      <c r="A312" s="11" t="s">
        <v>826</v>
      </c>
      <c r="B312" s="12" t="str">
        <f>住所別人口集計表!E903</f>
        <v xml:space="preserve">      </v>
      </c>
      <c r="C312" s="12" t="str">
        <f>住所別人口集計表!H903</f>
        <v xml:space="preserve">      </v>
      </c>
      <c r="D312" s="12">
        <f>SUM(B312:C312)</f>
        <v>0</v>
      </c>
      <c r="E312" s="12">
        <f>SUM(住所別人口集計表!N903)</f>
        <v>0</v>
      </c>
      <c r="F312" s="13" t="s">
        <v>837</v>
      </c>
      <c r="G312" s="12">
        <f>住所別人口集計表!E915</f>
        <v>1</v>
      </c>
      <c r="H312" s="12" t="str">
        <f>住所別人口集計表!H915</f>
        <v xml:space="preserve">      </v>
      </c>
      <c r="I312" s="12">
        <f t="shared" ref="I312:I328" si="27">SUM(G312:H312)</f>
        <v>1</v>
      </c>
      <c r="J312" s="12">
        <f>SUM(住所別人口集計表!N915)</f>
        <v>0</v>
      </c>
      <c r="K312" s="13" t="s">
        <v>867</v>
      </c>
      <c r="L312" s="12" t="str">
        <f>住所別人口集計表!E949</f>
        <v xml:space="preserve">      </v>
      </c>
      <c r="M312" s="12" t="str">
        <f>住所別人口集計表!H949</f>
        <v xml:space="preserve">      </v>
      </c>
      <c r="N312" s="12">
        <f t="shared" ref="N312:N331" si="28">SUM(L312:M312)</f>
        <v>0</v>
      </c>
      <c r="O312" s="12">
        <f>SUM(住所別人口集計表!N949)</f>
        <v>0</v>
      </c>
    </row>
    <row r="313" spans="1:15" s="4" customFormat="1" ht="15.95" customHeight="1" x14ac:dyDescent="0.15">
      <c r="A313" s="11" t="s">
        <v>827</v>
      </c>
      <c r="B313" s="12" t="str">
        <f>住所別人口集計表!E904</f>
        <v xml:space="preserve">      </v>
      </c>
      <c r="C313" s="12" t="str">
        <f>住所別人口集計表!H904</f>
        <v xml:space="preserve">      </v>
      </c>
      <c r="D313" s="12">
        <f>SUM(B313:C313)</f>
        <v>0</v>
      </c>
      <c r="E313" s="12">
        <f>SUM(住所別人口集計表!N904)</f>
        <v>0</v>
      </c>
      <c r="F313" s="13" t="s">
        <v>838</v>
      </c>
      <c r="G313" s="12" t="str">
        <f>住所別人口集計表!E916</f>
        <v xml:space="preserve">      </v>
      </c>
      <c r="H313" s="12">
        <f>住所別人口集計表!H916</f>
        <v>2</v>
      </c>
      <c r="I313" s="12">
        <f t="shared" si="27"/>
        <v>2</v>
      </c>
      <c r="J313" s="12">
        <f>SUM(住所別人口集計表!N916)</f>
        <v>1</v>
      </c>
      <c r="K313" s="13" t="s">
        <v>868</v>
      </c>
      <c r="L313" s="12" t="str">
        <f>住所別人口集計表!E950</f>
        <v xml:space="preserve">      </v>
      </c>
      <c r="M313" s="12" t="str">
        <f>住所別人口集計表!H950</f>
        <v xml:space="preserve">      </v>
      </c>
      <c r="N313" s="12">
        <f t="shared" si="28"/>
        <v>0</v>
      </c>
      <c r="O313" s="12">
        <f>SUM(住所別人口集計表!N950)</f>
        <v>0</v>
      </c>
    </row>
    <row r="314" spans="1:15" s="4" customFormat="1" ht="15.95" customHeight="1" x14ac:dyDescent="0.15">
      <c r="A314" s="11" t="s">
        <v>828</v>
      </c>
      <c r="B314" s="12" t="str">
        <f>住所別人口集計表!E905</f>
        <v xml:space="preserve">      </v>
      </c>
      <c r="C314" s="12" t="str">
        <f>住所別人口集計表!H905</f>
        <v xml:space="preserve">      </v>
      </c>
      <c r="D314" s="12">
        <f t="shared" ref="D314:D322" si="29">SUM(B314:C314)</f>
        <v>0</v>
      </c>
      <c r="E314" s="12">
        <f>SUM(住所別人口集計表!N905)</f>
        <v>0</v>
      </c>
      <c r="F314" s="13" t="s">
        <v>839</v>
      </c>
      <c r="G314" s="12" t="str">
        <f>住所別人口集計表!E917</f>
        <v xml:space="preserve">      </v>
      </c>
      <c r="H314" s="12" t="str">
        <f>住所別人口集計表!H917</f>
        <v xml:space="preserve">      </v>
      </c>
      <c r="I314" s="12">
        <f t="shared" si="27"/>
        <v>0</v>
      </c>
      <c r="J314" s="12">
        <f>SUM(住所別人口集計表!N917)</f>
        <v>0</v>
      </c>
      <c r="K314" s="13" t="s">
        <v>869</v>
      </c>
      <c r="L314" s="12" t="str">
        <f>住所別人口集計表!E951</f>
        <v xml:space="preserve">      </v>
      </c>
      <c r="M314" s="12" t="str">
        <f>住所別人口集計表!H951</f>
        <v xml:space="preserve">      </v>
      </c>
      <c r="N314" s="12">
        <f t="shared" si="28"/>
        <v>0</v>
      </c>
      <c r="O314" s="12">
        <f>SUM(住所別人口集計表!N951)</f>
        <v>0</v>
      </c>
    </row>
    <row r="315" spans="1:15" s="4" customFormat="1" ht="15.95" customHeight="1" x14ac:dyDescent="0.15">
      <c r="A315" s="11" t="s">
        <v>829</v>
      </c>
      <c r="B315" s="12" t="str">
        <f>住所別人口集計表!E906</f>
        <v xml:space="preserve">      </v>
      </c>
      <c r="C315" s="12" t="str">
        <f>住所別人口集計表!H906</f>
        <v xml:space="preserve">      </v>
      </c>
      <c r="D315" s="12">
        <f t="shared" si="29"/>
        <v>0</v>
      </c>
      <c r="E315" s="12">
        <f>SUM(住所別人口集計表!N906)</f>
        <v>0</v>
      </c>
      <c r="F315" s="13" t="s">
        <v>840</v>
      </c>
      <c r="G315" s="12" t="str">
        <f>住所別人口集計表!E918</f>
        <v xml:space="preserve">      </v>
      </c>
      <c r="H315" s="12">
        <f>住所別人口集計表!H918</f>
        <v>1</v>
      </c>
      <c r="I315" s="12">
        <f t="shared" si="27"/>
        <v>1</v>
      </c>
      <c r="J315" s="12">
        <f>SUM(住所別人口集計表!N918)</f>
        <v>0</v>
      </c>
      <c r="K315" s="13" t="s">
        <v>870</v>
      </c>
      <c r="L315" s="12" t="str">
        <f>住所別人口集計表!E952</f>
        <v xml:space="preserve">      </v>
      </c>
      <c r="M315" s="12" t="str">
        <f>住所別人口集計表!H952</f>
        <v xml:space="preserve">      </v>
      </c>
      <c r="N315" s="12">
        <f t="shared" si="28"/>
        <v>0</v>
      </c>
      <c r="O315" s="12">
        <f>SUM(住所別人口集計表!N952)</f>
        <v>0</v>
      </c>
    </row>
    <row r="316" spans="1:15" s="4" customFormat="1" ht="15.95" customHeight="1" x14ac:dyDescent="0.15">
      <c r="A316" s="11" t="s">
        <v>830</v>
      </c>
      <c r="B316" s="12" t="str">
        <f>住所別人口集計表!E907</f>
        <v xml:space="preserve">      </v>
      </c>
      <c r="C316" s="12" t="str">
        <f>住所別人口集計表!H907</f>
        <v xml:space="preserve">      </v>
      </c>
      <c r="D316" s="12">
        <f t="shared" si="29"/>
        <v>0</v>
      </c>
      <c r="E316" s="12">
        <f>SUM(住所別人口集計表!N907)</f>
        <v>0</v>
      </c>
      <c r="F316" s="13" t="s">
        <v>841</v>
      </c>
      <c r="G316" s="12" t="str">
        <f>住所別人口集計表!E919</f>
        <v xml:space="preserve">      </v>
      </c>
      <c r="H316" s="12" t="str">
        <f>住所別人口集計表!H919</f>
        <v xml:space="preserve">      </v>
      </c>
      <c r="I316" s="12">
        <f t="shared" si="27"/>
        <v>0</v>
      </c>
      <c r="J316" s="12">
        <f>SUM(住所別人口集計表!N919)</f>
        <v>0</v>
      </c>
      <c r="K316" s="13" t="s">
        <v>871</v>
      </c>
      <c r="L316" s="12" t="str">
        <f>住所別人口集計表!E953</f>
        <v xml:space="preserve">      </v>
      </c>
      <c r="M316" s="12" t="str">
        <f>住所別人口集計表!H953</f>
        <v xml:space="preserve">      </v>
      </c>
      <c r="N316" s="12">
        <f t="shared" si="28"/>
        <v>0</v>
      </c>
      <c r="O316" s="12">
        <f>SUM(住所別人口集計表!N953)</f>
        <v>0</v>
      </c>
    </row>
    <row r="317" spans="1:15" s="4" customFormat="1" ht="15.95" customHeight="1" x14ac:dyDescent="0.15">
      <c r="A317" s="11" t="s">
        <v>831</v>
      </c>
      <c r="B317" s="12" t="str">
        <f>住所別人口集計表!E908</f>
        <v xml:space="preserve">      </v>
      </c>
      <c r="C317" s="12" t="str">
        <f>住所別人口集計表!H908</f>
        <v xml:space="preserve">      </v>
      </c>
      <c r="D317" s="12">
        <f t="shared" si="29"/>
        <v>0</v>
      </c>
      <c r="E317" s="12">
        <f>SUM(住所別人口集計表!N908)</f>
        <v>0</v>
      </c>
      <c r="F317" s="13" t="s">
        <v>842</v>
      </c>
      <c r="G317" s="12" t="str">
        <f>住所別人口集計表!E920</f>
        <v xml:space="preserve">      </v>
      </c>
      <c r="H317" s="12" t="str">
        <f>住所別人口集計表!H920</f>
        <v xml:space="preserve">      </v>
      </c>
      <c r="I317" s="12">
        <f t="shared" si="27"/>
        <v>0</v>
      </c>
      <c r="J317" s="12">
        <f>SUM(住所別人口集計表!N920)</f>
        <v>0</v>
      </c>
      <c r="K317" s="13" t="s">
        <v>872</v>
      </c>
      <c r="L317" s="12" t="str">
        <f>住所別人口集計表!E954</f>
        <v xml:space="preserve">      </v>
      </c>
      <c r="M317" s="12" t="str">
        <f>住所別人口集計表!H954</f>
        <v xml:space="preserve">      </v>
      </c>
      <c r="N317" s="12">
        <f t="shared" si="28"/>
        <v>0</v>
      </c>
      <c r="O317" s="12">
        <f>SUM(住所別人口集計表!N954)</f>
        <v>0</v>
      </c>
    </row>
    <row r="318" spans="1:15" s="4" customFormat="1" ht="15.95" customHeight="1" x14ac:dyDescent="0.15">
      <c r="A318" s="11" t="s">
        <v>832</v>
      </c>
      <c r="B318" s="12">
        <f>住所別人口集計表!E909</f>
        <v>1</v>
      </c>
      <c r="C318" s="12" t="str">
        <f>住所別人口集計表!H909</f>
        <v xml:space="preserve">      </v>
      </c>
      <c r="D318" s="12">
        <f t="shared" si="29"/>
        <v>1</v>
      </c>
      <c r="E318" s="12">
        <f>SUM(住所別人口集計表!N909)</f>
        <v>1</v>
      </c>
      <c r="F318" s="13" t="s">
        <v>843</v>
      </c>
      <c r="G318" s="12" t="str">
        <f>住所別人口集計表!E921</f>
        <v xml:space="preserve">      </v>
      </c>
      <c r="H318" s="12" t="str">
        <f>住所別人口集計表!H921</f>
        <v xml:space="preserve">      </v>
      </c>
      <c r="I318" s="12">
        <f t="shared" si="27"/>
        <v>0</v>
      </c>
      <c r="J318" s="12">
        <f>SUM(住所別人口集計表!N921)</f>
        <v>0</v>
      </c>
      <c r="K318" s="13" t="s">
        <v>873</v>
      </c>
      <c r="L318" s="12" t="str">
        <f>住所別人口集計表!E955</f>
        <v xml:space="preserve">      </v>
      </c>
      <c r="M318" s="12" t="str">
        <f>住所別人口集計表!H955</f>
        <v xml:space="preserve">      </v>
      </c>
      <c r="N318" s="12">
        <f t="shared" si="28"/>
        <v>0</v>
      </c>
      <c r="O318" s="12">
        <f>SUM(住所別人口集計表!N955)</f>
        <v>0</v>
      </c>
    </row>
    <row r="319" spans="1:15" s="4" customFormat="1" ht="15.95" customHeight="1" x14ac:dyDescent="0.15">
      <c r="A319" s="11" t="s">
        <v>833</v>
      </c>
      <c r="B319" s="12" t="str">
        <f>住所別人口集計表!E910</f>
        <v xml:space="preserve">      </v>
      </c>
      <c r="C319" s="12">
        <f>住所別人口集計表!H910</f>
        <v>1</v>
      </c>
      <c r="D319" s="12">
        <f t="shared" si="29"/>
        <v>1</v>
      </c>
      <c r="E319" s="12">
        <f>SUM(住所別人口集計表!N910)</f>
        <v>0</v>
      </c>
      <c r="F319" s="13" t="s">
        <v>844</v>
      </c>
      <c r="G319" s="12" t="str">
        <f>住所別人口集計表!E922</f>
        <v xml:space="preserve">      </v>
      </c>
      <c r="H319" s="12" t="str">
        <f>住所別人口集計表!H922</f>
        <v xml:space="preserve">      </v>
      </c>
      <c r="I319" s="12">
        <f t="shared" si="27"/>
        <v>0</v>
      </c>
      <c r="J319" s="12">
        <f>SUM(住所別人口集計表!N922)</f>
        <v>0</v>
      </c>
      <c r="K319" s="13" t="s">
        <v>874</v>
      </c>
      <c r="L319" s="12" t="str">
        <f>住所別人口集計表!E956</f>
        <v xml:space="preserve">      </v>
      </c>
      <c r="M319" s="12" t="str">
        <f>住所別人口集計表!H956</f>
        <v xml:space="preserve">      </v>
      </c>
      <c r="N319" s="12">
        <f t="shared" si="28"/>
        <v>0</v>
      </c>
      <c r="O319" s="12">
        <f>SUM(住所別人口集計表!N956)</f>
        <v>0</v>
      </c>
    </row>
    <row r="320" spans="1:15" s="4" customFormat="1" ht="15.95" customHeight="1" x14ac:dyDescent="0.15">
      <c r="A320" s="11" t="s">
        <v>834</v>
      </c>
      <c r="B320" s="12" t="str">
        <f>住所別人口集計表!E911</f>
        <v xml:space="preserve">      </v>
      </c>
      <c r="C320" s="12" t="str">
        <f>住所別人口集計表!H911</f>
        <v xml:space="preserve">      </v>
      </c>
      <c r="D320" s="12">
        <f t="shared" si="29"/>
        <v>0</v>
      </c>
      <c r="E320" s="12">
        <f>SUM(住所別人口集計表!N911)</f>
        <v>0</v>
      </c>
      <c r="F320" s="13" t="s">
        <v>845</v>
      </c>
      <c r="G320" s="12" t="str">
        <f>住所別人口集計表!E923</f>
        <v xml:space="preserve">      </v>
      </c>
      <c r="H320" s="12" t="str">
        <f>住所別人口集計表!H923</f>
        <v xml:space="preserve">      </v>
      </c>
      <c r="I320" s="12">
        <f t="shared" si="27"/>
        <v>0</v>
      </c>
      <c r="J320" s="12">
        <f>SUM(住所別人口集計表!N923)</f>
        <v>0</v>
      </c>
      <c r="K320" s="13" t="s">
        <v>875</v>
      </c>
      <c r="L320" s="12" t="str">
        <f>住所別人口集計表!E957</f>
        <v xml:space="preserve">      </v>
      </c>
      <c r="M320" s="12" t="str">
        <f>住所別人口集計表!H957</f>
        <v xml:space="preserve">      </v>
      </c>
      <c r="N320" s="12">
        <f t="shared" si="28"/>
        <v>0</v>
      </c>
      <c r="O320" s="12">
        <f>SUM(住所別人口集計表!N957)</f>
        <v>0</v>
      </c>
    </row>
    <row r="321" spans="1:15" s="4" customFormat="1" ht="15.95" customHeight="1" x14ac:dyDescent="0.15">
      <c r="A321" s="11" t="s">
        <v>835</v>
      </c>
      <c r="B321" s="12" t="str">
        <f>住所別人口集計表!E912</f>
        <v xml:space="preserve">      </v>
      </c>
      <c r="C321" s="12" t="str">
        <f>住所別人口集計表!H912</f>
        <v xml:space="preserve">      </v>
      </c>
      <c r="D321" s="12">
        <f t="shared" si="29"/>
        <v>0</v>
      </c>
      <c r="E321" s="12">
        <f>SUM(住所別人口集計表!N912)</f>
        <v>0</v>
      </c>
      <c r="F321" s="13" t="s">
        <v>846</v>
      </c>
      <c r="G321" s="12" t="str">
        <f>住所別人口集計表!E924</f>
        <v xml:space="preserve">      </v>
      </c>
      <c r="H321" s="12" t="str">
        <f>住所別人口集計表!H924</f>
        <v xml:space="preserve">      </v>
      </c>
      <c r="I321" s="12">
        <f t="shared" si="27"/>
        <v>0</v>
      </c>
      <c r="J321" s="12">
        <f>SUM(住所別人口集計表!N924)</f>
        <v>0</v>
      </c>
      <c r="K321" s="13" t="s">
        <v>876</v>
      </c>
      <c r="L321" s="12" t="str">
        <f>住所別人口集計表!E958</f>
        <v xml:space="preserve">      </v>
      </c>
      <c r="M321" s="12" t="str">
        <f>住所別人口集計表!H958</f>
        <v xml:space="preserve">      </v>
      </c>
      <c r="N321" s="12">
        <f t="shared" si="28"/>
        <v>0</v>
      </c>
      <c r="O321" s="12">
        <f>SUM(住所別人口集計表!N958)</f>
        <v>0</v>
      </c>
    </row>
    <row r="322" spans="1:15" s="4" customFormat="1" ht="15.95" customHeight="1" x14ac:dyDescent="0.15">
      <c r="A322" s="11" t="s">
        <v>827</v>
      </c>
      <c r="B322" s="12" t="str">
        <f>住所別人口集計表!E913</f>
        <v xml:space="preserve">      </v>
      </c>
      <c r="C322" s="12" t="str">
        <f>住所別人口集計表!H913</f>
        <v xml:space="preserve">      </v>
      </c>
      <c r="D322" s="12">
        <f t="shared" si="29"/>
        <v>0</v>
      </c>
      <c r="E322" s="12">
        <f>SUM(住所別人口集計表!N913)</f>
        <v>0</v>
      </c>
      <c r="F322" s="13" t="s">
        <v>847</v>
      </c>
      <c r="G322" s="12" t="str">
        <f>住所別人口集計表!E925</f>
        <v xml:space="preserve">      </v>
      </c>
      <c r="H322" s="12" t="str">
        <f>住所別人口集計表!H925</f>
        <v xml:space="preserve">      </v>
      </c>
      <c r="I322" s="12">
        <f t="shared" si="27"/>
        <v>0</v>
      </c>
      <c r="J322" s="12">
        <f>SUM(住所別人口集計表!N925)</f>
        <v>0</v>
      </c>
      <c r="K322" s="13" t="s">
        <v>877</v>
      </c>
      <c r="L322" s="12" t="str">
        <f>住所別人口集計表!E959</f>
        <v xml:space="preserve">      </v>
      </c>
      <c r="M322" s="12" t="str">
        <f>住所別人口集計表!H959</f>
        <v xml:space="preserve">      </v>
      </c>
      <c r="N322" s="12">
        <f t="shared" si="28"/>
        <v>0</v>
      </c>
      <c r="O322" s="12">
        <f>SUM(住所別人口集計表!N959)</f>
        <v>0</v>
      </c>
    </row>
    <row r="323" spans="1:15" s="4" customFormat="1" ht="15.95" customHeight="1" x14ac:dyDescent="0.15">
      <c r="A323" s="11"/>
      <c r="B323" s="12"/>
      <c r="C323" s="12"/>
      <c r="D323" s="12"/>
      <c r="E323" s="12"/>
      <c r="F323" s="13" t="s">
        <v>848</v>
      </c>
      <c r="G323" s="12" t="str">
        <f>住所別人口集計表!E926</f>
        <v xml:space="preserve">      </v>
      </c>
      <c r="H323" s="12" t="str">
        <f>住所別人口集計表!H926</f>
        <v xml:space="preserve">      </v>
      </c>
      <c r="I323" s="12">
        <f t="shared" si="27"/>
        <v>0</v>
      </c>
      <c r="J323" s="12">
        <f>SUM(住所別人口集計表!N926)</f>
        <v>0</v>
      </c>
      <c r="K323" s="13" t="s">
        <v>878</v>
      </c>
      <c r="L323" s="12" t="str">
        <f>住所別人口集計表!E960</f>
        <v xml:space="preserve">      </v>
      </c>
      <c r="M323" s="12" t="str">
        <f>住所別人口集計表!H960</f>
        <v xml:space="preserve">      </v>
      </c>
      <c r="N323" s="12">
        <f t="shared" si="28"/>
        <v>0</v>
      </c>
      <c r="O323" s="12">
        <f>SUM(住所別人口集計表!N960)</f>
        <v>0</v>
      </c>
    </row>
    <row r="324" spans="1:15" s="4" customFormat="1" ht="15.95" customHeight="1" x14ac:dyDescent="0.15">
      <c r="A324" s="25" t="s">
        <v>897</v>
      </c>
      <c r="B324" s="24">
        <f>SUM(B311:B322)</f>
        <v>1</v>
      </c>
      <c r="C324" s="24">
        <f t="shared" ref="C324:E324" si="30">SUM(C311:C322)</f>
        <v>1</v>
      </c>
      <c r="D324" s="24">
        <f t="shared" si="30"/>
        <v>2</v>
      </c>
      <c r="E324" s="24">
        <f t="shared" si="30"/>
        <v>1</v>
      </c>
      <c r="F324" s="13" t="s">
        <v>849</v>
      </c>
      <c r="G324" s="12" t="str">
        <f>住所別人口集計表!E927</f>
        <v xml:space="preserve">      </v>
      </c>
      <c r="H324" s="12" t="str">
        <f>住所別人口集計表!H927</f>
        <v xml:space="preserve">      </v>
      </c>
      <c r="I324" s="12">
        <f t="shared" si="27"/>
        <v>0</v>
      </c>
      <c r="J324" s="12">
        <f>SUM(住所別人口集計表!N927)</f>
        <v>0</v>
      </c>
      <c r="K324" s="13" t="s">
        <v>879</v>
      </c>
      <c r="L324" s="12" t="str">
        <f>住所別人口集計表!E965</f>
        <v xml:space="preserve">      </v>
      </c>
      <c r="M324" s="12" t="str">
        <f>住所別人口集計表!H965</f>
        <v xml:space="preserve">      </v>
      </c>
      <c r="N324" s="12">
        <f t="shared" si="28"/>
        <v>0</v>
      </c>
      <c r="O324" s="12">
        <f>SUM(住所別人口集計表!N965)</f>
        <v>0</v>
      </c>
    </row>
    <row r="325" spans="1:15" s="4" customFormat="1" ht="15.95" customHeight="1" x14ac:dyDescent="0.15">
      <c r="A325" s="11"/>
      <c r="B325" s="12"/>
      <c r="C325" s="12"/>
      <c r="D325" s="12"/>
      <c r="E325" s="12"/>
      <c r="F325" s="13" t="s">
        <v>850</v>
      </c>
      <c r="G325" s="12" t="str">
        <f>住所別人口集計表!E928</f>
        <v xml:space="preserve">      </v>
      </c>
      <c r="H325" s="12">
        <f>住所別人口集計表!H928</f>
        <v>1</v>
      </c>
      <c r="I325" s="12">
        <f t="shared" si="27"/>
        <v>1</v>
      </c>
      <c r="J325" s="12">
        <f>SUM(住所別人口集計表!N928)</f>
        <v>0</v>
      </c>
      <c r="K325" s="13" t="s">
        <v>880</v>
      </c>
      <c r="L325" s="12" t="str">
        <f>住所別人口集計表!E966</f>
        <v xml:space="preserve">      </v>
      </c>
      <c r="M325" s="12" t="str">
        <f>住所別人口集計表!H966</f>
        <v xml:space="preserve">      </v>
      </c>
      <c r="N325" s="12">
        <f t="shared" si="28"/>
        <v>0</v>
      </c>
      <c r="O325" s="12">
        <f>SUM(住所別人口集計表!N966)</f>
        <v>0</v>
      </c>
    </row>
    <row r="326" spans="1:15" s="4" customFormat="1" ht="15.95" customHeight="1" x14ac:dyDescent="0.15">
      <c r="A326" s="11"/>
      <c r="B326" s="12"/>
      <c r="C326" s="12"/>
      <c r="D326" s="12"/>
      <c r="E326" s="12"/>
      <c r="F326" s="13" t="s">
        <v>851</v>
      </c>
      <c r="G326" s="12" t="str">
        <f>住所別人口集計表!E933</f>
        <v xml:space="preserve">      </v>
      </c>
      <c r="H326" s="12" t="str">
        <f>住所別人口集計表!H933</f>
        <v xml:space="preserve">      </v>
      </c>
      <c r="I326" s="12">
        <f t="shared" si="27"/>
        <v>0</v>
      </c>
      <c r="J326" s="12">
        <f>SUM(住所別人口集計表!N933)</f>
        <v>0</v>
      </c>
      <c r="K326" s="13" t="s">
        <v>881</v>
      </c>
      <c r="L326" s="12" t="str">
        <f>住所別人口集計表!E967</f>
        <v xml:space="preserve">      </v>
      </c>
      <c r="M326" s="12" t="str">
        <f>住所別人口集計表!H967</f>
        <v xml:space="preserve">      </v>
      </c>
      <c r="N326" s="12">
        <f t="shared" si="28"/>
        <v>0</v>
      </c>
      <c r="O326" s="12">
        <f>SUM(住所別人口集計表!N967)</f>
        <v>0</v>
      </c>
    </row>
    <row r="327" spans="1:15" s="4" customFormat="1" ht="15.95" customHeight="1" x14ac:dyDescent="0.15">
      <c r="A327" s="11"/>
      <c r="B327" s="12"/>
      <c r="C327" s="12"/>
      <c r="D327" s="12"/>
      <c r="E327" s="12"/>
      <c r="F327" s="13" t="s">
        <v>852</v>
      </c>
      <c r="G327" s="12" t="str">
        <f>住所別人口集計表!E934</f>
        <v xml:space="preserve">      </v>
      </c>
      <c r="H327" s="12">
        <f>住所別人口集計表!H934</f>
        <v>1</v>
      </c>
      <c r="I327" s="12">
        <f t="shared" si="27"/>
        <v>1</v>
      </c>
      <c r="J327" s="12">
        <f>SUM(住所別人口集計表!N934)</f>
        <v>0</v>
      </c>
      <c r="K327" s="13" t="s">
        <v>882</v>
      </c>
      <c r="L327" s="12" t="str">
        <f>住所別人口集計表!E968</f>
        <v xml:space="preserve">      </v>
      </c>
      <c r="M327" s="12" t="str">
        <f>住所別人口集計表!H968</f>
        <v xml:space="preserve">      </v>
      </c>
      <c r="N327" s="12">
        <f t="shared" si="28"/>
        <v>0</v>
      </c>
      <c r="O327" s="12">
        <f>SUM(住所別人口集計表!N968)</f>
        <v>0</v>
      </c>
    </row>
    <row r="328" spans="1:15" s="4" customFormat="1" ht="15.95" customHeight="1" x14ac:dyDescent="0.15">
      <c r="A328" s="11"/>
      <c r="B328" s="12"/>
      <c r="C328" s="12"/>
      <c r="D328" s="12"/>
      <c r="E328" s="12"/>
      <c r="F328" s="13" t="s">
        <v>853</v>
      </c>
      <c r="G328" s="12" t="str">
        <f>住所別人口集計表!E935</f>
        <v xml:space="preserve">      </v>
      </c>
      <c r="H328" s="12" t="str">
        <f>住所別人口集計表!H935</f>
        <v xml:space="preserve">      </v>
      </c>
      <c r="I328" s="12">
        <f t="shared" si="27"/>
        <v>0</v>
      </c>
      <c r="J328" s="12">
        <f>SUM(住所別人口集計表!N935)</f>
        <v>0</v>
      </c>
      <c r="K328" s="13" t="s">
        <v>883</v>
      </c>
      <c r="L328" s="12" t="str">
        <f>住所別人口集計表!E969</f>
        <v xml:space="preserve">      </v>
      </c>
      <c r="M328" s="12" t="str">
        <f>住所別人口集計表!H969</f>
        <v xml:space="preserve">      </v>
      </c>
      <c r="N328" s="12">
        <f t="shared" si="28"/>
        <v>0</v>
      </c>
      <c r="O328" s="12">
        <f>SUM(住所別人口集計表!N969)</f>
        <v>0</v>
      </c>
    </row>
    <row r="329" spans="1:15" s="4" customFormat="1" ht="15.95" customHeight="1" x14ac:dyDescent="0.15">
      <c r="A329" s="11"/>
      <c r="B329" s="12"/>
      <c r="C329" s="12"/>
      <c r="D329" s="12"/>
      <c r="E329" s="12"/>
      <c r="F329" s="13" t="s">
        <v>854</v>
      </c>
      <c r="G329" s="12" t="str">
        <f>住所別人口集計表!E936</f>
        <v xml:space="preserve">      </v>
      </c>
      <c r="H329" s="12" t="str">
        <f>住所別人口集計表!H936</f>
        <v xml:space="preserve">      </v>
      </c>
      <c r="I329" s="12">
        <f>SUM(G329:H329)</f>
        <v>0</v>
      </c>
      <c r="J329" s="12">
        <f>SUM(住所別人口集計表!N936)</f>
        <v>0</v>
      </c>
      <c r="K329" s="13" t="s">
        <v>884</v>
      </c>
      <c r="L329" s="12" t="str">
        <f>住所別人口集計表!E970</f>
        <v xml:space="preserve">      </v>
      </c>
      <c r="M329" s="12" t="str">
        <f>住所別人口集計表!H970</f>
        <v xml:space="preserve">      </v>
      </c>
      <c r="N329" s="12">
        <f t="shared" si="28"/>
        <v>0</v>
      </c>
      <c r="O329" s="12">
        <f>SUM(住所別人口集計表!N970)</f>
        <v>0</v>
      </c>
    </row>
    <row r="330" spans="1:15" s="4" customFormat="1" ht="15.95" customHeight="1" x14ac:dyDescent="0.15">
      <c r="A330" s="11"/>
      <c r="B330" s="12"/>
      <c r="C330" s="12"/>
      <c r="D330" s="12"/>
      <c r="E330" s="12"/>
      <c r="F330" s="13" t="s">
        <v>855</v>
      </c>
      <c r="G330" s="12" t="str">
        <f>住所別人口集計表!E937</f>
        <v xml:space="preserve">      </v>
      </c>
      <c r="H330" s="12">
        <f>住所別人口集計表!H937</f>
        <v>1</v>
      </c>
      <c r="I330" s="12">
        <f t="shared" ref="I330:I340" si="31">SUM(G330:H330)</f>
        <v>1</v>
      </c>
      <c r="J330" s="12">
        <f>SUM(住所別人口集計表!N937)</f>
        <v>0</v>
      </c>
      <c r="K330" s="13" t="s">
        <v>885</v>
      </c>
      <c r="L330" s="12" t="str">
        <f>住所別人口集計表!E971</f>
        <v xml:space="preserve">      </v>
      </c>
      <c r="M330" s="12" t="str">
        <f>住所別人口集計表!H971</f>
        <v xml:space="preserve">      </v>
      </c>
      <c r="N330" s="12">
        <f t="shared" si="28"/>
        <v>0</v>
      </c>
      <c r="O330" s="12">
        <f>SUM(住所別人口集計表!N971)</f>
        <v>0</v>
      </c>
    </row>
    <row r="331" spans="1:15" s="4" customFormat="1" ht="15.95" customHeight="1" x14ac:dyDescent="0.15">
      <c r="A331" s="11"/>
      <c r="B331" s="12"/>
      <c r="C331" s="12"/>
      <c r="D331" s="12"/>
      <c r="E331" s="12"/>
      <c r="F331" s="13" t="s">
        <v>856</v>
      </c>
      <c r="G331" s="12" t="str">
        <f>住所別人口集計表!E938</f>
        <v xml:space="preserve">      </v>
      </c>
      <c r="H331" s="12">
        <f>住所別人口集計表!H938</f>
        <v>1</v>
      </c>
      <c r="I331" s="12">
        <f t="shared" si="31"/>
        <v>1</v>
      </c>
      <c r="J331" s="12">
        <f>SUM(住所別人口集計表!N938)</f>
        <v>0</v>
      </c>
      <c r="K331" s="13" t="s">
        <v>859</v>
      </c>
      <c r="L331" s="12" t="str">
        <f>住所別人口集計表!E972</f>
        <v xml:space="preserve">      </v>
      </c>
      <c r="M331" s="12" t="str">
        <f>住所別人口集計表!H972</f>
        <v xml:space="preserve">      </v>
      </c>
      <c r="N331" s="12">
        <f t="shared" si="28"/>
        <v>0</v>
      </c>
      <c r="O331" s="12">
        <f>SUM(住所別人口集計表!N972)</f>
        <v>0</v>
      </c>
    </row>
    <row r="332" spans="1:15" s="4" customFormat="1" ht="15.95" customHeight="1" x14ac:dyDescent="0.15">
      <c r="A332" s="11"/>
      <c r="B332" s="12"/>
      <c r="C332" s="12"/>
      <c r="D332" s="12"/>
      <c r="E332" s="12"/>
      <c r="F332" s="13" t="s">
        <v>857</v>
      </c>
      <c r="G332" s="12">
        <f>住所別人口集計表!E939</f>
        <v>1</v>
      </c>
      <c r="H332" s="12" t="str">
        <f>住所別人口集計表!H939</f>
        <v xml:space="preserve">      </v>
      </c>
      <c r="I332" s="12">
        <f t="shared" si="31"/>
        <v>1</v>
      </c>
      <c r="J332" s="12">
        <f>SUM(住所別人口集計表!N939)</f>
        <v>0</v>
      </c>
      <c r="K332" s="13"/>
      <c r="L332" s="12"/>
      <c r="M332" s="12"/>
      <c r="N332" s="12"/>
      <c r="O332" s="12"/>
    </row>
    <row r="333" spans="1:15" s="4" customFormat="1" ht="15.95" customHeight="1" x14ac:dyDescent="0.15">
      <c r="A333" s="11"/>
      <c r="B333" s="12"/>
      <c r="C333" s="12"/>
      <c r="D333" s="12"/>
      <c r="E333" s="12"/>
      <c r="F333" s="13" t="s">
        <v>858</v>
      </c>
      <c r="G333" s="12" t="str">
        <f>住所別人口集計表!E940</f>
        <v xml:space="preserve">      </v>
      </c>
      <c r="H333" s="12" t="str">
        <f>住所別人口集計表!H940</f>
        <v xml:space="preserve">      </v>
      </c>
      <c r="I333" s="12">
        <f t="shared" si="31"/>
        <v>0</v>
      </c>
      <c r="J333" s="12">
        <f>SUM(住所別人口集計表!N940)</f>
        <v>0</v>
      </c>
      <c r="K333" s="25" t="s">
        <v>897</v>
      </c>
      <c r="L333" s="24">
        <f>SUM(G311:G340,L311:L331)</f>
        <v>11</v>
      </c>
      <c r="M333" s="24">
        <f>SUM(H311:H340,M311:M331)</f>
        <v>7</v>
      </c>
      <c r="N333" s="24">
        <f>SUM(I311:I340,N311:N331)</f>
        <v>18</v>
      </c>
      <c r="O333" s="24">
        <f>SUM(J311:J340,O311:O331)</f>
        <v>9</v>
      </c>
    </row>
    <row r="334" spans="1:15" s="4" customFormat="1" ht="15.95" customHeight="1" x14ac:dyDescent="0.15">
      <c r="A334" s="11"/>
      <c r="B334" s="12"/>
      <c r="C334" s="12"/>
      <c r="D334" s="12"/>
      <c r="E334" s="12"/>
      <c r="F334" s="13" t="s">
        <v>859</v>
      </c>
      <c r="G334" s="12" t="str">
        <f>住所別人口集計表!E941</f>
        <v xml:space="preserve">      </v>
      </c>
      <c r="H334" s="12" t="str">
        <f>住所別人口集計表!H941</f>
        <v xml:space="preserve">      </v>
      </c>
      <c r="I334" s="12">
        <f t="shared" si="31"/>
        <v>0</v>
      </c>
      <c r="J334" s="12">
        <f>SUM(住所別人口集計表!N941)</f>
        <v>0</v>
      </c>
      <c r="K334" s="13"/>
      <c r="L334" s="12"/>
      <c r="M334" s="12"/>
      <c r="N334" s="12"/>
      <c r="O334" s="12"/>
    </row>
    <row r="335" spans="1:15" s="4" customFormat="1" ht="15.95" customHeight="1" x14ac:dyDescent="0.15">
      <c r="A335" s="11"/>
      <c r="B335" s="12"/>
      <c r="C335" s="12"/>
      <c r="D335" s="12"/>
      <c r="E335" s="12"/>
      <c r="F335" s="13" t="s">
        <v>860</v>
      </c>
      <c r="G335" s="12">
        <f>住所別人口集計表!E942</f>
        <v>1</v>
      </c>
      <c r="H335" s="12" t="str">
        <f>住所別人口集計表!H942</f>
        <v xml:space="preserve">      </v>
      </c>
      <c r="I335" s="12">
        <f t="shared" si="31"/>
        <v>1</v>
      </c>
      <c r="J335" s="12">
        <f>SUM(住所別人口集計表!N942)</f>
        <v>0</v>
      </c>
      <c r="K335" s="13"/>
      <c r="L335" s="12"/>
      <c r="M335" s="12"/>
      <c r="N335" s="12"/>
      <c r="O335" s="12"/>
    </row>
    <row r="336" spans="1:15" s="4" customFormat="1" ht="15.95" customHeight="1" x14ac:dyDescent="0.15">
      <c r="A336" s="11"/>
      <c r="B336" s="12"/>
      <c r="C336" s="12"/>
      <c r="D336" s="12"/>
      <c r="E336" s="12"/>
      <c r="F336" s="13" t="s">
        <v>861</v>
      </c>
      <c r="G336" s="12" t="str">
        <f>住所別人口集計表!E943</f>
        <v xml:space="preserve">      </v>
      </c>
      <c r="H336" s="12" t="str">
        <f>住所別人口集計表!H943</f>
        <v xml:space="preserve">      </v>
      </c>
      <c r="I336" s="12">
        <f t="shared" si="31"/>
        <v>0</v>
      </c>
      <c r="J336" s="12">
        <f>SUM(住所別人口集計表!N943)</f>
        <v>0</v>
      </c>
      <c r="K336" s="13"/>
      <c r="L336" s="12"/>
      <c r="M336" s="12"/>
      <c r="N336" s="12"/>
      <c r="O336" s="12"/>
    </row>
    <row r="337" spans="1:15" s="4" customFormat="1" ht="15.95" customHeight="1" x14ac:dyDescent="0.15">
      <c r="A337" s="11"/>
      <c r="B337" s="12"/>
      <c r="C337" s="12"/>
      <c r="D337" s="12"/>
      <c r="E337" s="12"/>
      <c r="F337" s="13" t="s">
        <v>862</v>
      </c>
      <c r="G337" s="12" t="str">
        <f>住所別人口集計表!E944</f>
        <v xml:space="preserve">      </v>
      </c>
      <c r="H337" s="12" t="str">
        <f>住所別人口集計表!H944</f>
        <v xml:space="preserve">      </v>
      </c>
      <c r="I337" s="12">
        <f t="shared" si="31"/>
        <v>0</v>
      </c>
      <c r="J337" s="12">
        <f>SUM(住所別人口集計表!N944)</f>
        <v>0</v>
      </c>
      <c r="K337" s="13"/>
      <c r="L337" s="12"/>
      <c r="M337" s="12"/>
      <c r="N337" s="12"/>
      <c r="O337" s="12"/>
    </row>
    <row r="338" spans="1:15" s="4" customFormat="1" ht="15.95" customHeight="1" x14ac:dyDescent="0.15">
      <c r="A338" s="11"/>
      <c r="B338" s="12"/>
      <c r="C338" s="12"/>
      <c r="D338" s="12"/>
      <c r="E338" s="12"/>
      <c r="F338" s="13" t="s">
        <v>863</v>
      </c>
      <c r="G338" s="12" t="str">
        <f>住所別人口集計表!E945</f>
        <v xml:space="preserve">      </v>
      </c>
      <c r="H338" s="12" t="str">
        <f>住所別人口集計表!H945</f>
        <v xml:space="preserve">      </v>
      </c>
      <c r="I338" s="12">
        <f t="shared" si="31"/>
        <v>0</v>
      </c>
      <c r="J338" s="12">
        <f>SUM(住所別人口集計表!N945)</f>
        <v>0</v>
      </c>
      <c r="K338" s="13"/>
      <c r="L338" s="12"/>
      <c r="M338" s="12"/>
      <c r="N338" s="12"/>
      <c r="O338" s="12"/>
    </row>
    <row r="339" spans="1:15" s="4" customFormat="1" ht="15.95" customHeight="1" x14ac:dyDescent="0.15">
      <c r="A339" s="11"/>
      <c r="B339" s="12"/>
      <c r="C339" s="12"/>
      <c r="D339" s="12"/>
      <c r="E339" s="12"/>
      <c r="F339" s="13" t="s">
        <v>864</v>
      </c>
      <c r="G339" s="12" t="str">
        <f>住所別人口集計表!E946</f>
        <v xml:space="preserve">      </v>
      </c>
      <c r="H339" s="12" t="str">
        <f>住所別人口集計表!H946</f>
        <v xml:space="preserve">      </v>
      </c>
      <c r="I339" s="12">
        <f t="shared" si="31"/>
        <v>0</v>
      </c>
      <c r="J339" s="12">
        <f>SUM(住所別人口集計表!N946)</f>
        <v>0</v>
      </c>
      <c r="K339" s="13"/>
      <c r="L339" s="12"/>
      <c r="M339" s="12"/>
      <c r="N339" s="12"/>
      <c r="O339" s="12"/>
    </row>
    <row r="340" spans="1:15" s="4" customFormat="1" ht="15.95" customHeight="1" x14ac:dyDescent="0.15">
      <c r="A340" s="14"/>
      <c r="B340" s="15"/>
      <c r="C340" s="15"/>
      <c r="D340" s="15"/>
      <c r="E340" s="15"/>
      <c r="F340" s="16" t="s">
        <v>865</v>
      </c>
      <c r="G340" s="15" t="str">
        <f>住所別人口集計表!E947</f>
        <v xml:space="preserve">      </v>
      </c>
      <c r="H340" s="15" t="str">
        <f>住所別人口集計表!H947</f>
        <v xml:space="preserve">      </v>
      </c>
      <c r="I340" s="15">
        <f t="shared" si="31"/>
        <v>0</v>
      </c>
      <c r="J340" s="12">
        <f>SUM(住所別人口集計表!N947)</f>
        <v>0</v>
      </c>
      <c r="K340" s="25" t="s">
        <v>898</v>
      </c>
      <c r="L340" s="24">
        <f>L283+B324+L333</f>
        <v>118</v>
      </c>
      <c r="M340" s="24">
        <f>M283+C324+M333</f>
        <v>93</v>
      </c>
      <c r="N340" s="24">
        <f>N283+D324+N333</f>
        <v>211</v>
      </c>
      <c r="O340" s="24">
        <f>O283+E324+O333</f>
        <v>140</v>
      </c>
    </row>
  </sheetData>
  <sheetProtection sheet="1" objects="1" scenarios="1"/>
  <phoneticPr fontId="18"/>
  <printOptions horizontalCentered="1"/>
  <pageMargins left="0.27559055118110237" right="0.27559055118110237" top="0.78740157480314965" bottom="0.62992125984251968" header="0.31496062992125984" footer="0.31496062992125984"/>
  <pageSetup paperSize="9" orientation="landscape" r:id="rId1"/>
  <headerFooter>
    <oddFooter xml:space="preserve">&amp;R&amp;10※　日本人と外国人の複合国籍世帯は、日本人の世帯として算定しているため、世帯数が表示されていないものがある。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50" zoomScaleNormal="50" workbookViewId="0">
      <selection activeCell="D21" sqref="D21"/>
    </sheetView>
  </sheetViews>
  <sheetFormatPr defaultRowHeight="24" x14ac:dyDescent="0.15"/>
  <cols>
    <col min="1" max="1" width="24.5" style="27" customWidth="1"/>
    <col min="2" max="5" width="15.5" style="27" customWidth="1"/>
    <col min="6" max="229" width="9" style="27"/>
    <col min="230" max="230" width="24.5" style="27" customWidth="1"/>
    <col min="231" max="234" width="15.5" style="27" customWidth="1"/>
    <col min="235" max="485" width="9" style="27"/>
    <col min="486" max="486" width="24.5" style="27" customWidth="1"/>
    <col min="487" max="490" width="15.5" style="27" customWidth="1"/>
    <col min="491" max="741" width="9" style="27"/>
    <col min="742" max="742" width="24.5" style="27" customWidth="1"/>
    <col min="743" max="746" width="15.5" style="27" customWidth="1"/>
    <col min="747" max="997" width="9" style="27"/>
    <col min="998" max="998" width="24.5" style="27" customWidth="1"/>
    <col min="999" max="1002" width="15.5" style="27" customWidth="1"/>
    <col min="1003" max="1253" width="9" style="27"/>
    <col min="1254" max="1254" width="24.5" style="27" customWidth="1"/>
    <col min="1255" max="1258" width="15.5" style="27" customWidth="1"/>
    <col min="1259" max="1509" width="9" style="27"/>
    <col min="1510" max="1510" width="24.5" style="27" customWidth="1"/>
    <col min="1511" max="1514" width="15.5" style="27" customWidth="1"/>
    <col min="1515" max="1765" width="9" style="27"/>
    <col min="1766" max="1766" width="24.5" style="27" customWidth="1"/>
    <col min="1767" max="1770" width="15.5" style="27" customWidth="1"/>
    <col min="1771" max="2021" width="9" style="27"/>
    <col min="2022" max="2022" width="24.5" style="27" customWidth="1"/>
    <col min="2023" max="2026" width="15.5" style="27" customWidth="1"/>
    <col min="2027" max="2277" width="9" style="27"/>
    <col min="2278" max="2278" width="24.5" style="27" customWidth="1"/>
    <col min="2279" max="2282" width="15.5" style="27" customWidth="1"/>
    <col min="2283" max="2533" width="9" style="27"/>
    <col min="2534" max="2534" width="24.5" style="27" customWidth="1"/>
    <col min="2535" max="2538" width="15.5" style="27" customWidth="1"/>
    <col min="2539" max="2789" width="9" style="27"/>
    <col min="2790" max="2790" width="24.5" style="27" customWidth="1"/>
    <col min="2791" max="2794" width="15.5" style="27" customWidth="1"/>
    <col min="2795" max="3045" width="9" style="27"/>
    <col min="3046" max="3046" width="24.5" style="27" customWidth="1"/>
    <col min="3047" max="3050" width="15.5" style="27" customWidth="1"/>
    <col min="3051" max="3301" width="9" style="27"/>
    <col min="3302" max="3302" width="24.5" style="27" customWidth="1"/>
    <col min="3303" max="3306" width="15.5" style="27" customWidth="1"/>
    <col min="3307" max="3557" width="9" style="27"/>
    <col min="3558" max="3558" width="24.5" style="27" customWidth="1"/>
    <col min="3559" max="3562" width="15.5" style="27" customWidth="1"/>
    <col min="3563" max="3813" width="9" style="27"/>
    <col min="3814" max="3814" width="24.5" style="27" customWidth="1"/>
    <col min="3815" max="3818" width="15.5" style="27" customWidth="1"/>
    <col min="3819" max="4069" width="9" style="27"/>
    <col min="4070" max="4070" width="24.5" style="27" customWidth="1"/>
    <col min="4071" max="4074" width="15.5" style="27" customWidth="1"/>
    <col min="4075" max="4325" width="9" style="27"/>
    <col min="4326" max="4326" width="24.5" style="27" customWidth="1"/>
    <col min="4327" max="4330" width="15.5" style="27" customWidth="1"/>
    <col min="4331" max="4581" width="9" style="27"/>
    <col min="4582" max="4582" width="24.5" style="27" customWidth="1"/>
    <col min="4583" max="4586" width="15.5" style="27" customWidth="1"/>
    <col min="4587" max="4837" width="9" style="27"/>
    <col min="4838" max="4838" width="24.5" style="27" customWidth="1"/>
    <col min="4839" max="4842" width="15.5" style="27" customWidth="1"/>
    <col min="4843" max="5093" width="9" style="27"/>
    <col min="5094" max="5094" width="24.5" style="27" customWidth="1"/>
    <col min="5095" max="5098" width="15.5" style="27" customWidth="1"/>
    <col min="5099" max="5349" width="9" style="27"/>
    <col min="5350" max="5350" width="24.5" style="27" customWidth="1"/>
    <col min="5351" max="5354" width="15.5" style="27" customWidth="1"/>
    <col min="5355" max="5605" width="9" style="27"/>
    <col min="5606" max="5606" width="24.5" style="27" customWidth="1"/>
    <col min="5607" max="5610" width="15.5" style="27" customWidth="1"/>
    <col min="5611" max="5861" width="9" style="27"/>
    <col min="5862" max="5862" width="24.5" style="27" customWidth="1"/>
    <col min="5863" max="5866" width="15.5" style="27" customWidth="1"/>
    <col min="5867" max="6117" width="9" style="27"/>
    <col min="6118" max="6118" width="24.5" style="27" customWidth="1"/>
    <col min="6119" max="6122" width="15.5" style="27" customWidth="1"/>
    <col min="6123" max="6373" width="9" style="27"/>
    <col min="6374" max="6374" width="24.5" style="27" customWidth="1"/>
    <col min="6375" max="6378" width="15.5" style="27" customWidth="1"/>
    <col min="6379" max="6629" width="9" style="27"/>
    <col min="6630" max="6630" width="24.5" style="27" customWidth="1"/>
    <col min="6631" max="6634" width="15.5" style="27" customWidth="1"/>
    <col min="6635" max="6885" width="9" style="27"/>
    <col min="6886" max="6886" width="24.5" style="27" customWidth="1"/>
    <col min="6887" max="6890" width="15.5" style="27" customWidth="1"/>
    <col min="6891" max="7141" width="9" style="27"/>
    <col min="7142" max="7142" width="24.5" style="27" customWidth="1"/>
    <col min="7143" max="7146" width="15.5" style="27" customWidth="1"/>
    <col min="7147" max="7397" width="9" style="27"/>
    <col min="7398" max="7398" width="24.5" style="27" customWidth="1"/>
    <col min="7399" max="7402" width="15.5" style="27" customWidth="1"/>
    <col min="7403" max="7653" width="9" style="27"/>
    <col min="7654" max="7654" width="24.5" style="27" customWidth="1"/>
    <col min="7655" max="7658" width="15.5" style="27" customWidth="1"/>
    <col min="7659" max="7909" width="9" style="27"/>
    <col min="7910" max="7910" width="24.5" style="27" customWidth="1"/>
    <col min="7911" max="7914" width="15.5" style="27" customWidth="1"/>
    <col min="7915" max="8165" width="9" style="27"/>
    <col min="8166" max="8166" width="24.5" style="27" customWidth="1"/>
    <col min="8167" max="8170" width="15.5" style="27" customWidth="1"/>
    <col min="8171" max="8421" width="9" style="27"/>
    <col min="8422" max="8422" width="24.5" style="27" customWidth="1"/>
    <col min="8423" max="8426" width="15.5" style="27" customWidth="1"/>
    <col min="8427" max="8677" width="9" style="27"/>
    <col min="8678" max="8678" width="24.5" style="27" customWidth="1"/>
    <col min="8679" max="8682" width="15.5" style="27" customWidth="1"/>
    <col min="8683" max="8933" width="9" style="27"/>
    <col min="8934" max="8934" width="24.5" style="27" customWidth="1"/>
    <col min="8935" max="8938" width="15.5" style="27" customWidth="1"/>
    <col min="8939" max="9189" width="9" style="27"/>
    <col min="9190" max="9190" width="24.5" style="27" customWidth="1"/>
    <col min="9191" max="9194" width="15.5" style="27" customWidth="1"/>
    <col min="9195" max="9445" width="9" style="27"/>
    <col min="9446" max="9446" width="24.5" style="27" customWidth="1"/>
    <col min="9447" max="9450" width="15.5" style="27" customWidth="1"/>
    <col min="9451" max="9701" width="9" style="27"/>
    <col min="9702" max="9702" width="24.5" style="27" customWidth="1"/>
    <col min="9703" max="9706" width="15.5" style="27" customWidth="1"/>
    <col min="9707" max="9957" width="9" style="27"/>
    <col min="9958" max="9958" width="24.5" style="27" customWidth="1"/>
    <col min="9959" max="9962" width="15.5" style="27" customWidth="1"/>
    <col min="9963" max="10213" width="9" style="27"/>
    <col min="10214" max="10214" width="24.5" style="27" customWidth="1"/>
    <col min="10215" max="10218" width="15.5" style="27" customWidth="1"/>
    <col min="10219" max="10469" width="9" style="27"/>
    <col min="10470" max="10470" width="24.5" style="27" customWidth="1"/>
    <col min="10471" max="10474" width="15.5" style="27" customWidth="1"/>
    <col min="10475" max="10725" width="9" style="27"/>
    <col min="10726" max="10726" width="24.5" style="27" customWidth="1"/>
    <col min="10727" max="10730" width="15.5" style="27" customWidth="1"/>
    <col min="10731" max="10981" width="9" style="27"/>
    <col min="10982" max="10982" width="24.5" style="27" customWidth="1"/>
    <col min="10983" max="10986" width="15.5" style="27" customWidth="1"/>
    <col min="10987" max="11237" width="9" style="27"/>
    <col min="11238" max="11238" width="24.5" style="27" customWidth="1"/>
    <col min="11239" max="11242" width="15.5" style="27" customWidth="1"/>
    <col min="11243" max="11493" width="9" style="27"/>
    <col min="11494" max="11494" width="24.5" style="27" customWidth="1"/>
    <col min="11495" max="11498" width="15.5" style="27" customWidth="1"/>
    <col min="11499" max="11749" width="9" style="27"/>
    <col min="11750" max="11750" width="24.5" style="27" customWidth="1"/>
    <col min="11751" max="11754" width="15.5" style="27" customWidth="1"/>
    <col min="11755" max="12005" width="9" style="27"/>
    <col min="12006" max="12006" width="24.5" style="27" customWidth="1"/>
    <col min="12007" max="12010" width="15.5" style="27" customWidth="1"/>
    <col min="12011" max="12261" width="9" style="27"/>
    <col min="12262" max="12262" width="24.5" style="27" customWidth="1"/>
    <col min="12263" max="12266" width="15.5" style="27" customWidth="1"/>
    <col min="12267" max="12517" width="9" style="27"/>
    <col min="12518" max="12518" width="24.5" style="27" customWidth="1"/>
    <col min="12519" max="12522" width="15.5" style="27" customWidth="1"/>
    <col min="12523" max="12773" width="9" style="27"/>
    <col min="12774" max="12774" width="24.5" style="27" customWidth="1"/>
    <col min="12775" max="12778" width="15.5" style="27" customWidth="1"/>
    <col min="12779" max="13029" width="9" style="27"/>
    <col min="13030" max="13030" width="24.5" style="27" customWidth="1"/>
    <col min="13031" max="13034" width="15.5" style="27" customWidth="1"/>
    <col min="13035" max="13285" width="9" style="27"/>
    <col min="13286" max="13286" width="24.5" style="27" customWidth="1"/>
    <col min="13287" max="13290" width="15.5" style="27" customWidth="1"/>
    <col min="13291" max="13541" width="9" style="27"/>
    <col min="13542" max="13542" width="24.5" style="27" customWidth="1"/>
    <col min="13543" max="13546" width="15.5" style="27" customWidth="1"/>
    <col min="13547" max="13797" width="9" style="27"/>
    <col min="13798" max="13798" width="24.5" style="27" customWidth="1"/>
    <col min="13799" max="13802" width="15.5" style="27" customWidth="1"/>
    <col min="13803" max="14053" width="9" style="27"/>
    <col min="14054" max="14054" width="24.5" style="27" customWidth="1"/>
    <col min="14055" max="14058" width="15.5" style="27" customWidth="1"/>
    <col min="14059" max="14309" width="9" style="27"/>
    <col min="14310" max="14310" width="24.5" style="27" customWidth="1"/>
    <col min="14311" max="14314" width="15.5" style="27" customWidth="1"/>
    <col min="14315" max="14565" width="9" style="27"/>
    <col min="14566" max="14566" width="24.5" style="27" customWidth="1"/>
    <col min="14567" max="14570" width="15.5" style="27" customWidth="1"/>
    <col min="14571" max="14821" width="9" style="27"/>
    <col min="14822" max="14822" width="24.5" style="27" customWidth="1"/>
    <col min="14823" max="14826" width="15.5" style="27" customWidth="1"/>
    <col min="14827" max="15077" width="9" style="27"/>
    <col min="15078" max="15078" width="24.5" style="27" customWidth="1"/>
    <col min="15079" max="15082" width="15.5" style="27" customWidth="1"/>
    <col min="15083" max="15333" width="9" style="27"/>
    <col min="15334" max="15334" width="24.5" style="27" customWidth="1"/>
    <col min="15335" max="15338" width="15.5" style="27" customWidth="1"/>
    <col min="15339" max="15589" width="9" style="27"/>
    <col min="15590" max="15590" width="24.5" style="27" customWidth="1"/>
    <col min="15591" max="15594" width="15.5" style="27" customWidth="1"/>
    <col min="15595" max="15845" width="9" style="27"/>
    <col min="15846" max="15846" width="24.5" style="27" customWidth="1"/>
    <col min="15847" max="15850" width="15.5" style="27" customWidth="1"/>
    <col min="15851" max="16101" width="9" style="27"/>
    <col min="16102" max="16102" width="24.5" style="27" customWidth="1"/>
    <col min="16103" max="16106" width="15.5" style="27" customWidth="1"/>
    <col min="16107" max="16384" width="9" style="27"/>
  </cols>
  <sheetData>
    <row r="1" spans="1:5" ht="57" customHeight="1" x14ac:dyDescent="0.15">
      <c r="A1" s="36" t="str">
        <f>TRIM(住所別人口集計表!K2)&amp;"　住所別人口及び世帯数統計表"</f>
        <v>令和　２年　９月分　住所別人口及び世帯数統計表</v>
      </c>
      <c r="B1" s="26"/>
    </row>
    <row r="2" spans="1:5" x14ac:dyDescent="0.15">
      <c r="E2" s="28" t="s">
        <v>917</v>
      </c>
    </row>
    <row r="3" spans="1:5" ht="36" customHeight="1" x14ac:dyDescent="0.15">
      <c r="A3" s="29" t="s">
        <v>918</v>
      </c>
      <c r="B3" s="29" t="s">
        <v>919</v>
      </c>
      <c r="C3" s="29" t="s">
        <v>920</v>
      </c>
      <c r="D3" s="29" t="s">
        <v>921</v>
      </c>
      <c r="E3" s="29" t="s">
        <v>922</v>
      </c>
    </row>
    <row r="4" spans="1:5" ht="36" customHeight="1" x14ac:dyDescent="0.15">
      <c r="A4" s="30" t="s">
        <v>923</v>
      </c>
      <c r="B4" s="31">
        <f>'集計表 日本人'!O283</f>
        <v>37883</v>
      </c>
      <c r="C4" s="31">
        <f>'集計表 日本人'!L283</f>
        <v>33686</v>
      </c>
      <c r="D4" s="31">
        <f>'集計表 日本人'!M283</f>
        <v>38502</v>
      </c>
      <c r="E4" s="31">
        <f>SUM(C4:D4)</f>
        <v>72188</v>
      </c>
    </row>
    <row r="5" spans="1:5" ht="36" customHeight="1" x14ac:dyDescent="0.15">
      <c r="A5" s="30" t="s">
        <v>924</v>
      </c>
      <c r="B5" s="31">
        <f>'集計表 日本人'!E324</f>
        <v>1034</v>
      </c>
      <c r="C5" s="31">
        <f>'集計表 日本人'!B324</f>
        <v>1125</v>
      </c>
      <c r="D5" s="31">
        <f>'集計表 日本人'!C324</f>
        <v>1266</v>
      </c>
      <c r="E5" s="31">
        <f>SUM(C5:D5)</f>
        <v>2391</v>
      </c>
    </row>
    <row r="6" spans="1:5" ht="36" customHeight="1" thickBot="1" x14ac:dyDescent="0.2">
      <c r="A6" s="32" t="s">
        <v>925</v>
      </c>
      <c r="B6" s="31">
        <f>'集計表 日本人'!O333</f>
        <v>2532</v>
      </c>
      <c r="C6" s="31">
        <f>'集計表 日本人'!L333</f>
        <v>2260</v>
      </c>
      <c r="D6" s="31">
        <f>'集計表 日本人'!M333</f>
        <v>2564</v>
      </c>
      <c r="E6" s="33">
        <f>SUM(C6:D6)</f>
        <v>4824</v>
      </c>
    </row>
    <row r="7" spans="1:5" ht="36" customHeight="1" thickTop="1" x14ac:dyDescent="0.15">
      <c r="A7" s="34" t="s">
        <v>926</v>
      </c>
      <c r="B7" s="35">
        <f>SUM(B4:B6)</f>
        <v>41449</v>
      </c>
      <c r="C7" s="35">
        <f>SUM(C4:C6)</f>
        <v>37071</v>
      </c>
      <c r="D7" s="35">
        <f>SUM(D4:D6)</f>
        <v>42332</v>
      </c>
      <c r="E7" s="35">
        <f>SUM(C7:D7)</f>
        <v>79403</v>
      </c>
    </row>
    <row r="8" spans="1:5" ht="36" customHeight="1" x14ac:dyDescent="0.15"/>
    <row r="9" spans="1:5" ht="36" customHeight="1" x14ac:dyDescent="0.15">
      <c r="E9" s="28" t="s">
        <v>927</v>
      </c>
    </row>
    <row r="10" spans="1:5" ht="36" customHeight="1" x14ac:dyDescent="0.15">
      <c r="A10" s="29" t="s">
        <v>918</v>
      </c>
      <c r="B10" s="29" t="s">
        <v>919</v>
      </c>
      <c r="C10" s="29" t="s">
        <v>920</v>
      </c>
      <c r="D10" s="29" t="s">
        <v>921</v>
      </c>
      <c r="E10" s="29" t="s">
        <v>922</v>
      </c>
    </row>
    <row r="11" spans="1:5" ht="36" customHeight="1" x14ac:dyDescent="0.15">
      <c r="A11" s="30" t="s">
        <v>923</v>
      </c>
      <c r="B11" s="31">
        <f>'集計表 全体'!O283</f>
        <v>38013</v>
      </c>
      <c r="C11" s="31">
        <f>'集計表 全体'!L283</f>
        <v>33792</v>
      </c>
      <c r="D11" s="31">
        <f>'集計表 全体'!M283</f>
        <v>38587</v>
      </c>
      <c r="E11" s="31">
        <f>SUM(C11:D11)</f>
        <v>72379</v>
      </c>
    </row>
    <row r="12" spans="1:5" ht="36" customHeight="1" x14ac:dyDescent="0.15">
      <c r="A12" s="30" t="s">
        <v>924</v>
      </c>
      <c r="B12" s="31">
        <f>'集計表 全体'!E324</f>
        <v>1035</v>
      </c>
      <c r="C12" s="31">
        <f>'集計表 全体'!B324</f>
        <v>1126</v>
      </c>
      <c r="D12" s="31">
        <f>'集計表 全体'!C324</f>
        <v>1267</v>
      </c>
      <c r="E12" s="31">
        <f>SUM(C12:D12)</f>
        <v>2393</v>
      </c>
    </row>
    <row r="13" spans="1:5" ht="36" customHeight="1" thickBot="1" x14ac:dyDescent="0.2">
      <c r="A13" s="32" t="s">
        <v>925</v>
      </c>
      <c r="B13" s="33">
        <f>'集計表 全体'!O333</f>
        <v>2541</v>
      </c>
      <c r="C13" s="33">
        <f>'集計表 全体'!L333</f>
        <v>2271</v>
      </c>
      <c r="D13" s="33">
        <f>'集計表 全体'!M333</f>
        <v>2571</v>
      </c>
      <c r="E13" s="33">
        <f>SUM(C13:D13)</f>
        <v>4842</v>
      </c>
    </row>
    <row r="14" spans="1:5" ht="36" customHeight="1" thickTop="1" x14ac:dyDescent="0.15">
      <c r="A14" s="34" t="s">
        <v>926</v>
      </c>
      <c r="B14" s="35">
        <f>SUM(B11:B13)</f>
        <v>41589</v>
      </c>
      <c r="C14" s="35">
        <f>SUM(C11:C13)</f>
        <v>37189</v>
      </c>
      <c r="D14" s="35">
        <f>SUM(D11:D13)</f>
        <v>42425</v>
      </c>
      <c r="E14" s="35">
        <f>SUM(E11:E13)</f>
        <v>79614</v>
      </c>
    </row>
    <row r="15" spans="1:5" ht="36" customHeight="1" x14ac:dyDescent="0.15"/>
    <row r="16" spans="1:5" ht="36" customHeight="1" x14ac:dyDescent="0.15">
      <c r="E16" s="28" t="s">
        <v>928</v>
      </c>
    </row>
    <row r="17" spans="1:5" ht="36" customHeight="1" x14ac:dyDescent="0.15">
      <c r="A17" s="29" t="s">
        <v>918</v>
      </c>
      <c r="B17" s="29" t="s">
        <v>919</v>
      </c>
      <c r="C17" s="29" t="s">
        <v>920</v>
      </c>
      <c r="D17" s="29" t="s">
        <v>921</v>
      </c>
      <c r="E17" s="29" t="s">
        <v>922</v>
      </c>
    </row>
    <row r="18" spans="1:5" ht="36" customHeight="1" x14ac:dyDescent="0.15">
      <c r="A18" s="30" t="s">
        <v>923</v>
      </c>
      <c r="B18" s="31">
        <f>'集計表 外国人'!O283</f>
        <v>130</v>
      </c>
      <c r="C18" s="31">
        <f>'集計表 外国人'!L283</f>
        <v>106</v>
      </c>
      <c r="D18" s="31">
        <f>'集計表 外国人'!M283</f>
        <v>85</v>
      </c>
      <c r="E18" s="31">
        <f>SUM(C18:D18)</f>
        <v>191</v>
      </c>
    </row>
    <row r="19" spans="1:5" ht="36" customHeight="1" x14ac:dyDescent="0.15">
      <c r="A19" s="30" t="s">
        <v>924</v>
      </c>
      <c r="B19" s="31">
        <f>'集計表 外国人'!E324</f>
        <v>1</v>
      </c>
      <c r="C19" s="31">
        <f>'集計表 外国人'!B324</f>
        <v>1</v>
      </c>
      <c r="D19" s="31">
        <f>'集計表 外国人'!C324</f>
        <v>1</v>
      </c>
      <c r="E19" s="31">
        <f>SUM(C19:D19)</f>
        <v>2</v>
      </c>
    </row>
    <row r="20" spans="1:5" ht="36" customHeight="1" thickBot="1" x14ac:dyDescent="0.2">
      <c r="A20" s="32" t="s">
        <v>925</v>
      </c>
      <c r="B20" s="33">
        <f>'集計表 外国人'!O333</f>
        <v>9</v>
      </c>
      <c r="C20" s="33">
        <f>'集計表 外国人'!L333</f>
        <v>11</v>
      </c>
      <c r="D20" s="33">
        <f>'集計表 外国人'!M333</f>
        <v>7</v>
      </c>
      <c r="E20" s="33">
        <f>SUM(C20:D20)</f>
        <v>18</v>
      </c>
    </row>
    <row r="21" spans="1:5" ht="36" customHeight="1" thickTop="1" x14ac:dyDescent="0.15">
      <c r="A21" s="34" t="s">
        <v>926</v>
      </c>
      <c r="B21" s="35">
        <f>SUM(B18:B20)</f>
        <v>140</v>
      </c>
      <c r="C21" s="35">
        <f>SUM(C18:C20)</f>
        <v>118</v>
      </c>
      <c r="D21" s="35">
        <f>SUM(D18:D20)</f>
        <v>93</v>
      </c>
      <c r="E21" s="35">
        <f>SUM(E18:E20)</f>
        <v>211</v>
      </c>
    </row>
    <row r="22" spans="1:5" ht="36" customHeight="1" x14ac:dyDescent="0.15">
      <c r="A22" s="41" t="s">
        <v>929</v>
      </c>
      <c r="B22" s="41"/>
      <c r="C22" s="41"/>
      <c r="D22" s="41"/>
      <c r="E22" s="41"/>
    </row>
  </sheetData>
  <sheetProtection sheet="1" objects="1" scenarios="1"/>
  <mergeCells count="1">
    <mergeCell ref="A22:E22"/>
  </mergeCells>
  <phoneticPr fontId="18"/>
  <pageMargins left="0.75" right="0.75" top="0.75" bottom="0.7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93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7" sqref="H17"/>
    </sheetView>
  </sheetViews>
  <sheetFormatPr defaultRowHeight="13.5" x14ac:dyDescent="0.15"/>
  <sheetData>
    <row r="2" spans="1:16" x14ac:dyDescent="0.15">
      <c r="A2" t="s">
        <v>933</v>
      </c>
      <c r="E2" t="s">
        <v>934</v>
      </c>
      <c r="K2" t="s">
        <v>1782</v>
      </c>
      <c r="M2" t="s">
        <v>1783</v>
      </c>
      <c r="P2" t="s">
        <v>1</v>
      </c>
    </row>
    <row r="3" spans="1:16" x14ac:dyDescent="0.15">
      <c r="A3" t="s">
        <v>22</v>
      </c>
      <c r="B3" t="s">
        <v>21</v>
      </c>
      <c r="D3" t="s">
        <v>2</v>
      </c>
      <c r="G3" t="s">
        <v>3</v>
      </c>
      <c r="J3" t="s">
        <v>4</v>
      </c>
      <c r="M3" t="s">
        <v>5</v>
      </c>
    </row>
    <row r="4" spans="1:16" x14ac:dyDescent="0.15">
      <c r="D4" t="s">
        <v>20</v>
      </c>
      <c r="E4" t="s">
        <v>19</v>
      </c>
      <c r="F4" t="s">
        <v>17</v>
      </c>
      <c r="G4" t="s">
        <v>20</v>
      </c>
      <c r="H4" t="s">
        <v>19</v>
      </c>
      <c r="I4" t="s">
        <v>17</v>
      </c>
      <c r="J4" t="s">
        <v>20</v>
      </c>
      <c r="K4" t="s">
        <v>19</v>
      </c>
      <c r="L4" t="s">
        <v>17</v>
      </c>
      <c r="M4" t="s">
        <v>20</v>
      </c>
      <c r="N4" t="s">
        <v>19</v>
      </c>
      <c r="O4" t="s">
        <v>18</v>
      </c>
      <c r="P4" t="s">
        <v>17</v>
      </c>
    </row>
    <row r="5" spans="1:16" x14ac:dyDescent="0.15">
      <c r="A5">
        <v>0</v>
      </c>
      <c r="B5" t="s">
        <v>935</v>
      </c>
      <c r="D5" t="s">
        <v>7</v>
      </c>
      <c r="E5" t="s">
        <v>7</v>
      </c>
      <c r="F5" t="s">
        <v>7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L5" t="s">
        <v>7</v>
      </c>
      <c r="M5" t="s">
        <v>7</v>
      </c>
      <c r="N5" t="s">
        <v>7</v>
      </c>
      <c r="O5" t="s">
        <v>7</v>
      </c>
      <c r="P5" t="s">
        <v>7</v>
      </c>
    </row>
    <row r="6" spans="1:16" x14ac:dyDescent="0.15">
      <c r="A6">
        <v>101</v>
      </c>
      <c r="B6" t="s">
        <v>936</v>
      </c>
      <c r="D6">
        <v>65</v>
      </c>
      <c r="E6" t="s">
        <v>7</v>
      </c>
      <c r="F6">
        <v>65</v>
      </c>
      <c r="G6">
        <v>50</v>
      </c>
      <c r="H6">
        <v>1</v>
      </c>
      <c r="I6">
        <v>51</v>
      </c>
      <c r="J6">
        <v>115</v>
      </c>
      <c r="K6">
        <v>1</v>
      </c>
      <c r="L6">
        <v>116</v>
      </c>
      <c r="M6">
        <v>84</v>
      </c>
      <c r="N6">
        <v>1</v>
      </c>
      <c r="O6" t="s">
        <v>7</v>
      </c>
      <c r="P6">
        <v>85</v>
      </c>
    </row>
    <row r="7" spans="1:16" x14ac:dyDescent="0.15">
      <c r="A7">
        <v>102</v>
      </c>
      <c r="B7" t="s">
        <v>937</v>
      </c>
      <c r="D7">
        <v>16</v>
      </c>
      <c r="E7" t="s">
        <v>7</v>
      </c>
      <c r="F7">
        <v>16</v>
      </c>
      <c r="G7">
        <v>22</v>
      </c>
      <c r="H7" t="s">
        <v>7</v>
      </c>
      <c r="I7">
        <v>22</v>
      </c>
      <c r="J7">
        <v>38</v>
      </c>
      <c r="K7" t="s">
        <v>7</v>
      </c>
      <c r="L7">
        <v>38</v>
      </c>
      <c r="M7">
        <v>27</v>
      </c>
      <c r="N7" t="s">
        <v>7</v>
      </c>
      <c r="O7" t="s">
        <v>7</v>
      </c>
      <c r="P7">
        <v>27</v>
      </c>
    </row>
    <row r="8" spans="1:16" x14ac:dyDescent="0.15">
      <c r="A8">
        <v>103</v>
      </c>
      <c r="B8" t="s">
        <v>938</v>
      </c>
      <c r="D8">
        <v>49</v>
      </c>
      <c r="E8" t="s">
        <v>7</v>
      </c>
      <c r="F8">
        <v>49</v>
      </c>
      <c r="G8">
        <v>53</v>
      </c>
      <c r="H8" t="s">
        <v>7</v>
      </c>
      <c r="I8">
        <v>53</v>
      </c>
      <c r="J8">
        <v>102</v>
      </c>
      <c r="K8" t="s">
        <v>7</v>
      </c>
      <c r="L8">
        <v>102</v>
      </c>
      <c r="M8">
        <v>55</v>
      </c>
      <c r="N8" t="s">
        <v>7</v>
      </c>
      <c r="O8" t="s">
        <v>7</v>
      </c>
      <c r="P8">
        <v>55</v>
      </c>
    </row>
    <row r="9" spans="1:16" x14ac:dyDescent="0.15">
      <c r="A9">
        <v>104</v>
      </c>
      <c r="B9" t="s">
        <v>939</v>
      </c>
      <c r="D9">
        <v>42</v>
      </c>
      <c r="E9" t="s">
        <v>7</v>
      </c>
      <c r="F9">
        <v>42</v>
      </c>
      <c r="G9">
        <v>42</v>
      </c>
      <c r="H9" t="s">
        <v>7</v>
      </c>
      <c r="I9">
        <v>42</v>
      </c>
      <c r="J9">
        <v>84</v>
      </c>
      <c r="K9" t="s">
        <v>7</v>
      </c>
      <c r="L9">
        <v>84</v>
      </c>
      <c r="M9">
        <v>40</v>
      </c>
      <c r="N9" t="s">
        <v>7</v>
      </c>
      <c r="O9" t="s">
        <v>7</v>
      </c>
      <c r="P9">
        <v>40</v>
      </c>
    </row>
    <row r="10" spans="1:16" x14ac:dyDescent="0.15">
      <c r="A10">
        <v>105</v>
      </c>
      <c r="B10" t="s">
        <v>940</v>
      </c>
      <c r="D10">
        <v>17</v>
      </c>
      <c r="E10" t="s">
        <v>7</v>
      </c>
      <c r="F10">
        <v>17</v>
      </c>
      <c r="G10">
        <v>24</v>
      </c>
      <c r="H10" t="s">
        <v>7</v>
      </c>
      <c r="I10">
        <v>24</v>
      </c>
      <c r="J10">
        <v>41</v>
      </c>
      <c r="K10" t="s">
        <v>7</v>
      </c>
      <c r="L10">
        <v>41</v>
      </c>
      <c r="M10">
        <v>23</v>
      </c>
      <c r="N10" t="s">
        <v>7</v>
      </c>
      <c r="O10" t="s">
        <v>7</v>
      </c>
      <c r="P10">
        <v>23</v>
      </c>
    </row>
    <row r="11" spans="1:16" x14ac:dyDescent="0.15">
      <c r="A11">
        <v>106</v>
      </c>
      <c r="B11" t="s">
        <v>941</v>
      </c>
      <c r="D11">
        <v>17</v>
      </c>
      <c r="E11" t="s">
        <v>7</v>
      </c>
      <c r="F11">
        <v>17</v>
      </c>
      <c r="G11">
        <v>21</v>
      </c>
      <c r="H11" t="s">
        <v>7</v>
      </c>
      <c r="I11">
        <v>21</v>
      </c>
      <c r="J11">
        <v>38</v>
      </c>
      <c r="K11" t="s">
        <v>7</v>
      </c>
      <c r="L11">
        <v>38</v>
      </c>
      <c r="M11">
        <v>18</v>
      </c>
      <c r="N11" t="s">
        <v>7</v>
      </c>
      <c r="O11" t="s">
        <v>7</v>
      </c>
      <c r="P11">
        <v>18</v>
      </c>
    </row>
    <row r="12" spans="1:16" x14ac:dyDescent="0.15">
      <c r="A12">
        <v>107</v>
      </c>
      <c r="B12" t="s">
        <v>942</v>
      </c>
      <c r="D12">
        <v>10</v>
      </c>
      <c r="E12" t="s">
        <v>7</v>
      </c>
      <c r="F12">
        <v>10</v>
      </c>
      <c r="G12">
        <v>11</v>
      </c>
      <c r="H12" t="s">
        <v>7</v>
      </c>
      <c r="I12">
        <v>11</v>
      </c>
      <c r="J12">
        <v>21</v>
      </c>
      <c r="K12" t="s">
        <v>7</v>
      </c>
      <c r="L12">
        <v>21</v>
      </c>
      <c r="M12">
        <v>11</v>
      </c>
      <c r="N12" t="s">
        <v>7</v>
      </c>
      <c r="O12" t="s">
        <v>7</v>
      </c>
      <c r="P12">
        <v>11</v>
      </c>
    </row>
    <row r="13" spans="1:16" x14ac:dyDescent="0.15">
      <c r="A13">
        <v>108</v>
      </c>
      <c r="B13" t="s">
        <v>943</v>
      </c>
      <c r="D13">
        <v>40</v>
      </c>
      <c r="E13" t="s">
        <v>7</v>
      </c>
      <c r="F13">
        <v>40</v>
      </c>
      <c r="G13">
        <v>32</v>
      </c>
      <c r="H13">
        <v>1</v>
      </c>
      <c r="I13">
        <v>33</v>
      </c>
      <c r="J13">
        <v>72</v>
      </c>
      <c r="K13">
        <v>1</v>
      </c>
      <c r="L13">
        <v>73</v>
      </c>
      <c r="M13">
        <v>45</v>
      </c>
      <c r="N13" t="s">
        <v>7</v>
      </c>
      <c r="O13">
        <v>1</v>
      </c>
      <c r="P13">
        <v>46</v>
      </c>
    </row>
    <row r="14" spans="1:16" x14ac:dyDescent="0.15">
      <c r="A14">
        <v>109</v>
      </c>
      <c r="B14" t="s">
        <v>944</v>
      </c>
      <c r="D14">
        <v>43</v>
      </c>
      <c r="E14" t="s">
        <v>7</v>
      </c>
      <c r="F14">
        <v>43</v>
      </c>
      <c r="G14">
        <v>47</v>
      </c>
      <c r="H14" t="s">
        <v>7</v>
      </c>
      <c r="I14">
        <v>47</v>
      </c>
      <c r="J14">
        <v>90</v>
      </c>
      <c r="K14" t="s">
        <v>7</v>
      </c>
      <c r="L14">
        <v>90</v>
      </c>
      <c r="M14">
        <v>45</v>
      </c>
      <c r="N14" t="s">
        <v>7</v>
      </c>
      <c r="O14" t="s">
        <v>7</v>
      </c>
      <c r="P14">
        <v>45</v>
      </c>
    </row>
    <row r="15" spans="1:16" x14ac:dyDescent="0.15">
      <c r="A15">
        <v>110</v>
      </c>
      <c r="B15" t="s">
        <v>945</v>
      </c>
      <c r="D15">
        <v>23</v>
      </c>
      <c r="E15" t="s">
        <v>7</v>
      </c>
      <c r="F15">
        <v>23</v>
      </c>
      <c r="G15">
        <v>22</v>
      </c>
      <c r="H15" t="s">
        <v>7</v>
      </c>
      <c r="I15">
        <v>22</v>
      </c>
      <c r="J15">
        <v>45</v>
      </c>
      <c r="K15" t="s">
        <v>7</v>
      </c>
      <c r="L15">
        <v>45</v>
      </c>
      <c r="M15">
        <v>25</v>
      </c>
      <c r="N15" t="s">
        <v>7</v>
      </c>
      <c r="O15" t="s">
        <v>7</v>
      </c>
      <c r="P15">
        <v>25</v>
      </c>
    </row>
    <row r="16" spans="1:16" x14ac:dyDescent="0.15">
      <c r="A16">
        <v>111</v>
      </c>
      <c r="B16" t="s">
        <v>946</v>
      </c>
      <c r="D16">
        <v>58</v>
      </c>
      <c r="E16" t="s">
        <v>7</v>
      </c>
      <c r="F16">
        <v>58</v>
      </c>
      <c r="G16">
        <v>58</v>
      </c>
      <c r="H16" t="s">
        <v>7</v>
      </c>
      <c r="I16">
        <v>58</v>
      </c>
      <c r="J16">
        <v>116</v>
      </c>
      <c r="K16" t="s">
        <v>7</v>
      </c>
      <c r="L16">
        <v>116</v>
      </c>
      <c r="M16">
        <v>55</v>
      </c>
      <c r="N16" t="s">
        <v>7</v>
      </c>
      <c r="O16" t="s">
        <v>7</v>
      </c>
      <c r="P16">
        <v>55</v>
      </c>
    </row>
    <row r="17" spans="1:16" x14ac:dyDescent="0.15">
      <c r="A17">
        <v>112</v>
      </c>
      <c r="B17" t="s">
        <v>947</v>
      </c>
      <c r="D17" t="s">
        <v>7</v>
      </c>
      <c r="E17" t="s">
        <v>7</v>
      </c>
      <c r="F17" t="s">
        <v>7</v>
      </c>
      <c r="G17" t="s">
        <v>7</v>
      </c>
      <c r="H17" t="s">
        <v>1784</v>
      </c>
      <c r="I17" t="s">
        <v>7</v>
      </c>
      <c r="J17" t="s">
        <v>7</v>
      </c>
      <c r="K17" t="s">
        <v>7</v>
      </c>
      <c r="L17" t="s">
        <v>7</v>
      </c>
      <c r="M17" t="s">
        <v>7</v>
      </c>
      <c r="N17" t="s">
        <v>7</v>
      </c>
      <c r="O17" t="s">
        <v>7</v>
      </c>
      <c r="P17" t="s">
        <v>7</v>
      </c>
    </row>
    <row r="18" spans="1:16" x14ac:dyDescent="0.15">
      <c r="A18">
        <v>113</v>
      </c>
      <c r="B18" t="s">
        <v>948</v>
      </c>
      <c r="D18">
        <v>24</v>
      </c>
      <c r="E18" t="s">
        <v>7</v>
      </c>
      <c r="F18">
        <v>24</v>
      </c>
      <c r="G18">
        <v>29</v>
      </c>
      <c r="H18" t="s">
        <v>7</v>
      </c>
      <c r="I18">
        <v>29</v>
      </c>
      <c r="J18">
        <v>53</v>
      </c>
      <c r="K18" t="s">
        <v>7</v>
      </c>
      <c r="L18">
        <v>53</v>
      </c>
      <c r="M18">
        <v>28</v>
      </c>
      <c r="N18" t="s">
        <v>7</v>
      </c>
      <c r="O18" t="s">
        <v>7</v>
      </c>
      <c r="P18">
        <v>28</v>
      </c>
    </row>
    <row r="19" spans="1:16" x14ac:dyDescent="0.15">
      <c r="A19">
        <v>114</v>
      </c>
      <c r="B19" t="s">
        <v>949</v>
      </c>
      <c r="D19">
        <v>8</v>
      </c>
      <c r="E19" t="s">
        <v>7</v>
      </c>
      <c r="F19">
        <v>8</v>
      </c>
      <c r="G19">
        <v>8</v>
      </c>
      <c r="H19" t="s">
        <v>7</v>
      </c>
      <c r="I19">
        <v>8</v>
      </c>
      <c r="J19">
        <v>16</v>
      </c>
      <c r="K19" t="s">
        <v>7</v>
      </c>
      <c r="L19">
        <v>16</v>
      </c>
      <c r="M19">
        <v>8</v>
      </c>
      <c r="N19" t="s">
        <v>7</v>
      </c>
      <c r="O19" t="s">
        <v>7</v>
      </c>
      <c r="P19">
        <v>8</v>
      </c>
    </row>
    <row r="20" spans="1:16" x14ac:dyDescent="0.15">
      <c r="A20">
        <v>115</v>
      </c>
      <c r="B20" t="s">
        <v>950</v>
      </c>
      <c r="D20">
        <v>2</v>
      </c>
      <c r="E20" t="s">
        <v>7</v>
      </c>
      <c r="F20">
        <v>2</v>
      </c>
      <c r="G20" t="s">
        <v>7</v>
      </c>
      <c r="H20" t="s">
        <v>7</v>
      </c>
      <c r="I20" t="s">
        <v>7</v>
      </c>
      <c r="J20">
        <v>2</v>
      </c>
      <c r="K20" t="s">
        <v>7</v>
      </c>
      <c r="L20">
        <v>2</v>
      </c>
      <c r="M20">
        <v>2</v>
      </c>
      <c r="N20" t="s">
        <v>7</v>
      </c>
      <c r="O20" t="s">
        <v>7</v>
      </c>
      <c r="P20">
        <v>2</v>
      </c>
    </row>
    <row r="21" spans="1:16" x14ac:dyDescent="0.15">
      <c r="A21">
        <v>116</v>
      </c>
      <c r="B21" t="s">
        <v>951</v>
      </c>
      <c r="D21">
        <v>98</v>
      </c>
      <c r="E21" t="s">
        <v>7</v>
      </c>
      <c r="F21">
        <v>98</v>
      </c>
      <c r="G21">
        <v>112</v>
      </c>
      <c r="H21" t="s">
        <v>7</v>
      </c>
      <c r="I21">
        <v>112</v>
      </c>
      <c r="J21">
        <v>210</v>
      </c>
      <c r="K21" t="s">
        <v>7</v>
      </c>
      <c r="L21">
        <v>210</v>
      </c>
      <c r="M21">
        <v>102</v>
      </c>
      <c r="N21" t="s">
        <v>7</v>
      </c>
      <c r="O21" t="s">
        <v>7</v>
      </c>
      <c r="P21">
        <v>102</v>
      </c>
    </row>
    <row r="22" spans="1:16" x14ac:dyDescent="0.15">
      <c r="A22">
        <v>117</v>
      </c>
      <c r="B22" t="s">
        <v>952</v>
      </c>
      <c r="D22">
        <v>61</v>
      </c>
      <c r="E22">
        <v>2</v>
      </c>
      <c r="F22">
        <v>63</v>
      </c>
      <c r="G22">
        <v>69</v>
      </c>
      <c r="H22" t="s">
        <v>7</v>
      </c>
      <c r="I22">
        <v>69</v>
      </c>
      <c r="J22">
        <v>130</v>
      </c>
      <c r="K22">
        <v>2</v>
      </c>
      <c r="L22">
        <v>132</v>
      </c>
      <c r="M22">
        <v>66</v>
      </c>
      <c r="N22" t="s">
        <v>7</v>
      </c>
      <c r="O22">
        <v>1</v>
      </c>
      <c r="P22">
        <v>67</v>
      </c>
    </row>
    <row r="23" spans="1:16" x14ac:dyDescent="0.15">
      <c r="A23">
        <v>201</v>
      </c>
      <c r="B23" t="s">
        <v>953</v>
      </c>
      <c r="D23">
        <v>8</v>
      </c>
      <c r="E23" t="s">
        <v>7</v>
      </c>
      <c r="F23">
        <v>8</v>
      </c>
      <c r="G23">
        <v>13</v>
      </c>
      <c r="H23" t="s">
        <v>7</v>
      </c>
      <c r="I23">
        <v>13</v>
      </c>
      <c r="J23">
        <v>21</v>
      </c>
      <c r="K23" t="s">
        <v>7</v>
      </c>
      <c r="L23">
        <v>21</v>
      </c>
      <c r="M23">
        <v>14</v>
      </c>
      <c r="N23" t="s">
        <v>7</v>
      </c>
      <c r="O23" t="s">
        <v>7</v>
      </c>
      <c r="P23">
        <v>14</v>
      </c>
    </row>
    <row r="24" spans="1:16" x14ac:dyDescent="0.15">
      <c r="A24">
        <v>202</v>
      </c>
      <c r="B24" t="s">
        <v>954</v>
      </c>
      <c r="D24">
        <v>27</v>
      </c>
      <c r="E24" t="s">
        <v>7</v>
      </c>
      <c r="F24">
        <v>27</v>
      </c>
      <c r="G24">
        <v>25</v>
      </c>
      <c r="H24" t="s">
        <v>7</v>
      </c>
      <c r="I24">
        <v>25</v>
      </c>
      <c r="J24">
        <v>52</v>
      </c>
      <c r="K24" t="s">
        <v>7</v>
      </c>
      <c r="L24">
        <v>52</v>
      </c>
      <c r="M24">
        <v>31</v>
      </c>
      <c r="N24" t="s">
        <v>7</v>
      </c>
      <c r="O24" t="s">
        <v>7</v>
      </c>
      <c r="P24">
        <v>31</v>
      </c>
    </row>
    <row r="25" spans="1:16" x14ac:dyDescent="0.15">
      <c r="A25">
        <v>203</v>
      </c>
      <c r="B25" t="s">
        <v>955</v>
      </c>
      <c r="D25">
        <v>15</v>
      </c>
      <c r="E25" t="s">
        <v>7</v>
      </c>
      <c r="F25">
        <v>15</v>
      </c>
      <c r="G25">
        <v>25</v>
      </c>
      <c r="H25" t="s">
        <v>7</v>
      </c>
      <c r="I25">
        <v>25</v>
      </c>
      <c r="J25">
        <v>40</v>
      </c>
      <c r="K25" t="s">
        <v>7</v>
      </c>
      <c r="L25">
        <v>40</v>
      </c>
      <c r="M25">
        <v>31</v>
      </c>
      <c r="N25" t="s">
        <v>7</v>
      </c>
      <c r="O25" t="s">
        <v>7</v>
      </c>
      <c r="P25">
        <v>31</v>
      </c>
    </row>
    <row r="26" spans="1:16" x14ac:dyDescent="0.15">
      <c r="A26">
        <v>204</v>
      </c>
      <c r="B26" t="s">
        <v>956</v>
      </c>
      <c r="D26">
        <v>16</v>
      </c>
      <c r="E26" t="s">
        <v>7</v>
      </c>
      <c r="F26">
        <v>16</v>
      </c>
      <c r="G26">
        <v>13</v>
      </c>
      <c r="H26" t="s">
        <v>7</v>
      </c>
      <c r="I26">
        <v>13</v>
      </c>
      <c r="J26">
        <v>29</v>
      </c>
      <c r="K26" t="s">
        <v>7</v>
      </c>
      <c r="L26">
        <v>29</v>
      </c>
      <c r="M26">
        <v>11</v>
      </c>
      <c r="N26" t="s">
        <v>7</v>
      </c>
      <c r="O26" t="s">
        <v>7</v>
      </c>
      <c r="P26">
        <v>11</v>
      </c>
    </row>
    <row r="27" spans="1:16" x14ac:dyDescent="0.15">
      <c r="A27">
        <v>205</v>
      </c>
      <c r="B27" t="s">
        <v>957</v>
      </c>
      <c r="D27">
        <v>23</v>
      </c>
      <c r="E27" t="s">
        <v>7</v>
      </c>
      <c r="F27">
        <v>23</v>
      </c>
      <c r="G27">
        <v>27</v>
      </c>
      <c r="H27" t="s">
        <v>7</v>
      </c>
      <c r="I27">
        <v>27</v>
      </c>
      <c r="J27">
        <v>50</v>
      </c>
      <c r="K27" t="s">
        <v>7</v>
      </c>
      <c r="L27">
        <v>50</v>
      </c>
      <c r="M27">
        <v>26</v>
      </c>
      <c r="N27" t="s">
        <v>7</v>
      </c>
      <c r="O27" t="s">
        <v>7</v>
      </c>
      <c r="P27">
        <v>26</v>
      </c>
    </row>
    <row r="28" spans="1:16" x14ac:dyDescent="0.15">
      <c r="A28">
        <v>206</v>
      </c>
      <c r="B28" t="s">
        <v>958</v>
      </c>
      <c r="D28">
        <v>12</v>
      </c>
      <c r="E28" t="s">
        <v>7</v>
      </c>
      <c r="F28">
        <v>12</v>
      </c>
      <c r="G28">
        <v>22</v>
      </c>
      <c r="H28">
        <v>2</v>
      </c>
      <c r="I28">
        <v>24</v>
      </c>
      <c r="J28">
        <v>34</v>
      </c>
      <c r="K28">
        <v>2</v>
      </c>
      <c r="L28">
        <v>36</v>
      </c>
      <c r="M28">
        <v>21</v>
      </c>
      <c r="N28">
        <v>2</v>
      </c>
      <c r="O28" t="s">
        <v>7</v>
      </c>
      <c r="P28">
        <v>23</v>
      </c>
    </row>
    <row r="29" spans="1:16" x14ac:dyDescent="0.15">
      <c r="A29">
        <v>207</v>
      </c>
      <c r="B29" t="s">
        <v>959</v>
      </c>
      <c r="D29">
        <v>9</v>
      </c>
      <c r="E29" t="s">
        <v>7</v>
      </c>
      <c r="F29">
        <v>9</v>
      </c>
      <c r="G29">
        <v>6</v>
      </c>
      <c r="H29" t="s">
        <v>7</v>
      </c>
      <c r="I29">
        <v>6</v>
      </c>
      <c r="J29">
        <v>15</v>
      </c>
      <c r="K29" t="s">
        <v>7</v>
      </c>
      <c r="L29">
        <v>15</v>
      </c>
      <c r="M29">
        <v>6</v>
      </c>
      <c r="N29" t="s">
        <v>7</v>
      </c>
      <c r="O29" t="s">
        <v>7</v>
      </c>
      <c r="P29">
        <v>6</v>
      </c>
    </row>
    <row r="30" spans="1:16" x14ac:dyDescent="0.15">
      <c r="A30">
        <v>208</v>
      </c>
      <c r="B30" t="s">
        <v>960</v>
      </c>
      <c r="D30">
        <v>31</v>
      </c>
      <c r="E30" t="s">
        <v>7</v>
      </c>
      <c r="F30">
        <v>31</v>
      </c>
      <c r="G30">
        <v>49</v>
      </c>
      <c r="H30" t="s">
        <v>7</v>
      </c>
      <c r="I30">
        <v>49</v>
      </c>
      <c r="J30">
        <v>80</v>
      </c>
      <c r="K30" t="s">
        <v>7</v>
      </c>
      <c r="L30">
        <v>80</v>
      </c>
      <c r="M30">
        <v>35</v>
      </c>
      <c r="N30" t="s">
        <v>7</v>
      </c>
      <c r="O30" t="s">
        <v>7</v>
      </c>
      <c r="P30">
        <v>35</v>
      </c>
    </row>
    <row r="31" spans="1:16" x14ac:dyDescent="0.15">
      <c r="A31">
        <v>209</v>
      </c>
      <c r="B31" t="s">
        <v>961</v>
      </c>
      <c r="D31">
        <v>20</v>
      </c>
      <c r="E31" t="s">
        <v>7</v>
      </c>
      <c r="F31">
        <v>20</v>
      </c>
      <c r="G31">
        <v>23</v>
      </c>
      <c r="H31" t="s">
        <v>7</v>
      </c>
      <c r="I31">
        <v>23</v>
      </c>
      <c r="J31">
        <v>43</v>
      </c>
      <c r="K31" t="s">
        <v>7</v>
      </c>
      <c r="L31">
        <v>43</v>
      </c>
      <c r="M31">
        <v>25</v>
      </c>
      <c r="N31" t="s">
        <v>7</v>
      </c>
      <c r="O31" t="s">
        <v>7</v>
      </c>
      <c r="P31">
        <v>25</v>
      </c>
    </row>
    <row r="32" spans="1:16" x14ac:dyDescent="0.15">
      <c r="A32">
        <v>210</v>
      </c>
      <c r="B32" t="s">
        <v>962</v>
      </c>
      <c r="D32">
        <v>33</v>
      </c>
      <c r="E32" t="s">
        <v>7</v>
      </c>
      <c r="F32">
        <v>33</v>
      </c>
      <c r="G32">
        <v>39</v>
      </c>
      <c r="H32" t="s">
        <v>7</v>
      </c>
      <c r="I32">
        <v>39</v>
      </c>
      <c r="J32">
        <v>72</v>
      </c>
      <c r="K32" t="s">
        <v>7</v>
      </c>
      <c r="L32">
        <v>72</v>
      </c>
      <c r="M32">
        <v>39</v>
      </c>
      <c r="N32" t="s">
        <v>7</v>
      </c>
      <c r="O32" t="s">
        <v>7</v>
      </c>
      <c r="P32">
        <v>39</v>
      </c>
    </row>
    <row r="33" spans="1:16" x14ac:dyDescent="0.15">
      <c r="A33" t="s">
        <v>6</v>
      </c>
      <c r="B33" t="s">
        <v>935</v>
      </c>
      <c r="D33" t="s">
        <v>7</v>
      </c>
      <c r="E33" t="s">
        <v>7</v>
      </c>
      <c r="F33" t="s">
        <v>7</v>
      </c>
      <c r="G33" t="s">
        <v>7</v>
      </c>
      <c r="H33" t="s">
        <v>7</v>
      </c>
      <c r="I33" t="s">
        <v>7</v>
      </c>
      <c r="J33" t="s">
        <v>7</v>
      </c>
      <c r="K33" t="s">
        <v>7</v>
      </c>
      <c r="L33" t="s">
        <v>7</v>
      </c>
      <c r="M33" t="s">
        <v>7</v>
      </c>
      <c r="N33" t="s">
        <v>7</v>
      </c>
      <c r="O33" t="s">
        <v>7</v>
      </c>
      <c r="P33" t="s">
        <v>7</v>
      </c>
    </row>
    <row r="34" spans="1:16" x14ac:dyDescent="0.15">
      <c r="A34" t="s">
        <v>933</v>
      </c>
      <c r="E34" t="s">
        <v>934</v>
      </c>
      <c r="K34" t="s">
        <v>1782</v>
      </c>
      <c r="M34" t="s">
        <v>1783</v>
      </c>
      <c r="P34" t="s">
        <v>8</v>
      </c>
    </row>
    <row r="35" spans="1:16" x14ac:dyDescent="0.15">
      <c r="A35" t="s">
        <v>22</v>
      </c>
      <c r="B35" t="s">
        <v>21</v>
      </c>
      <c r="D35" t="s">
        <v>2</v>
      </c>
      <c r="G35" t="s">
        <v>3</v>
      </c>
      <c r="J35" t="s">
        <v>4</v>
      </c>
      <c r="M35" t="s">
        <v>5</v>
      </c>
    </row>
    <row r="36" spans="1:16" x14ac:dyDescent="0.15">
      <c r="D36" t="s">
        <v>20</v>
      </c>
      <c r="E36" t="s">
        <v>19</v>
      </c>
      <c r="F36" t="s">
        <v>17</v>
      </c>
      <c r="G36" t="s">
        <v>20</v>
      </c>
      <c r="H36" t="s">
        <v>19</v>
      </c>
      <c r="I36" t="s">
        <v>17</v>
      </c>
      <c r="J36" t="s">
        <v>20</v>
      </c>
      <c r="K36" t="s">
        <v>19</v>
      </c>
      <c r="L36" t="s">
        <v>17</v>
      </c>
      <c r="M36" t="s">
        <v>20</v>
      </c>
      <c r="N36" t="s">
        <v>19</v>
      </c>
      <c r="O36" t="s">
        <v>18</v>
      </c>
      <c r="P36" t="s">
        <v>17</v>
      </c>
    </row>
    <row r="37" spans="1:16" x14ac:dyDescent="0.15">
      <c r="A37">
        <v>211</v>
      </c>
      <c r="B37" t="s">
        <v>963</v>
      </c>
      <c r="D37">
        <v>35</v>
      </c>
      <c r="E37" t="s">
        <v>7</v>
      </c>
      <c r="F37">
        <v>35</v>
      </c>
      <c r="G37">
        <v>45</v>
      </c>
      <c r="H37" t="s">
        <v>7</v>
      </c>
      <c r="I37">
        <v>45</v>
      </c>
      <c r="J37">
        <v>80</v>
      </c>
      <c r="K37" t="s">
        <v>7</v>
      </c>
      <c r="L37">
        <v>80</v>
      </c>
      <c r="M37">
        <v>60</v>
      </c>
      <c r="N37" t="s">
        <v>7</v>
      </c>
      <c r="O37" t="s">
        <v>7</v>
      </c>
      <c r="P37">
        <v>60</v>
      </c>
    </row>
    <row r="38" spans="1:16" x14ac:dyDescent="0.15">
      <c r="A38">
        <v>212</v>
      </c>
      <c r="B38" t="s">
        <v>964</v>
      </c>
      <c r="D38" t="s">
        <v>7</v>
      </c>
      <c r="E38" t="s">
        <v>7</v>
      </c>
      <c r="F38" t="s">
        <v>7</v>
      </c>
      <c r="G38" t="s">
        <v>7</v>
      </c>
      <c r="H38" t="s">
        <v>7</v>
      </c>
      <c r="I38" t="s">
        <v>7</v>
      </c>
      <c r="J38" t="s">
        <v>7</v>
      </c>
      <c r="K38" t="s">
        <v>7</v>
      </c>
      <c r="L38" t="s">
        <v>7</v>
      </c>
      <c r="M38" t="s">
        <v>7</v>
      </c>
      <c r="N38" t="s">
        <v>7</v>
      </c>
      <c r="O38" t="s">
        <v>7</v>
      </c>
      <c r="P38" t="s">
        <v>7</v>
      </c>
    </row>
    <row r="39" spans="1:16" x14ac:dyDescent="0.15">
      <c r="A39">
        <v>213</v>
      </c>
      <c r="B39" t="s">
        <v>965</v>
      </c>
      <c r="D39">
        <v>21</v>
      </c>
      <c r="E39" t="s">
        <v>7</v>
      </c>
      <c r="F39">
        <v>21</v>
      </c>
      <c r="G39">
        <v>26</v>
      </c>
      <c r="H39" t="s">
        <v>7</v>
      </c>
      <c r="I39">
        <v>26</v>
      </c>
      <c r="J39">
        <v>47</v>
      </c>
      <c r="K39" t="s">
        <v>7</v>
      </c>
      <c r="L39">
        <v>47</v>
      </c>
      <c r="M39">
        <v>23</v>
      </c>
      <c r="N39" t="s">
        <v>7</v>
      </c>
      <c r="O39" t="s">
        <v>7</v>
      </c>
      <c r="P39">
        <v>23</v>
      </c>
    </row>
    <row r="40" spans="1:16" x14ac:dyDescent="0.15">
      <c r="A40">
        <v>214</v>
      </c>
      <c r="B40" t="s">
        <v>966</v>
      </c>
      <c r="D40">
        <v>32</v>
      </c>
      <c r="E40" t="s">
        <v>7</v>
      </c>
      <c r="F40">
        <v>32</v>
      </c>
      <c r="G40">
        <v>22</v>
      </c>
      <c r="H40" t="s">
        <v>7</v>
      </c>
      <c r="I40">
        <v>22</v>
      </c>
      <c r="J40">
        <v>54</v>
      </c>
      <c r="K40" t="s">
        <v>7</v>
      </c>
      <c r="L40">
        <v>54</v>
      </c>
      <c r="M40">
        <v>31</v>
      </c>
      <c r="N40" t="s">
        <v>7</v>
      </c>
      <c r="O40" t="s">
        <v>7</v>
      </c>
      <c r="P40">
        <v>31</v>
      </c>
    </row>
    <row r="41" spans="1:16" x14ac:dyDescent="0.15">
      <c r="A41">
        <v>215</v>
      </c>
      <c r="B41" t="s">
        <v>967</v>
      </c>
      <c r="D41">
        <v>5</v>
      </c>
      <c r="E41" t="s">
        <v>7</v>
      </c>
      <c r="F41">
        <v>5</v>
      </c>
      <c r="G41">
        <v>8</v>
      </c>
      <c r="H41" t="s">
        <v>7</v>
      </c>
      <c r="I41">
        <v>8</v>
      </c>
      <c r="J41">
        <v>13</v>
      </c>
      <c r="K41" t="s">
        <v>7</v>
      </c>
      <c r="L41">
        <v>13</v>
      </c>
      <c r="M41">
        <v>13</v>
      </c>
      <c r="N41" t="s">
        <v>7</v>
      </c>
      <c r="O41" t="s">
        <v>7</v>
      </c>
      <c r="P41">
        <v>13</v>
      </c>
    </row>
    <row r="42" spans="1:16" x14ac:dyDescent="0.15">
      <c r="A42">
        <v>216</v>
      </c>
      <c r="B42" t="s">
        <v>968</v>
      </c>
      <c r="D42">
        <v>15</v>
      </c>
      <c r="E42" t="s">
        <v>7</v>
      </c>
      <c r="F42">
        <v>15</v>
      </c>
      <c r="G42">
        <v>11</v>
      </c>
      <c r="H42" t="s">
        <v>7</v>
      </c>
      <c r="I42">
        <v>11</v>
      </c>
      <c r="J42">
        <v>26</v>
      </c>
      <c r="K42" t="s">
        <v>7</v>
      </c>
      <c r="L42">
        <v>26</v>
      </c>
      <c r="M42">
        <v>16</v>
      </c>
      <c r="N42" t="s">
        <v>7</v>
      </c>
      <c r="O42" t="s">
        <v>7</v>
      </c>
      <c r="P42">
        <v>16</v>
      </c>
    </row>
    <row r="43" spans="1:16" x14ac:dyDescent="0.15">
      <c r="A43">
        <v>217</v>
      </c>
      <c r="B43" t="s">
        <v>969</v>
      </c>
      <c r="D43" t="s">
        <v>7</v>
      </c>
      <c r="E43" t="s">
        <v>7</v>
      </c>
      <c r="F43" t="s">
        <v>7</v>
      </c>
      <c r="G43" t="s">
        <v>7</v>
      </c>
      <c r="H43" t="s">
        <v>7</v>
      </c>
      <c r="I43" t="s">
        <v>7</v>
      </c>
      <c r="J43" t="s">
        <v>7</v>
      </c>
      <c r="K43" t="s">
        <v>7</v>
      </c>
      <c r="L43" t="s">
        <v>7</v>
      </c>
      <c r="M43" t="s">
        <v>7</v>
      </c>
      <c r="N43" t="s">
        <v>7</v>
      </c>
      <c r="O43" t="s">
        <v>7</v>
      </c>
      <c r="P43" t="s">
        <v>7</v>
      </c>
    </row>
    <row r="44" spans="1:16" x14ac:dyDescent="0.15">
      <c r="A44">
        <v>218</v>
      </c>
      <c r="B44" t="s">
        <v>970</v>
      </c>
      <c r="D44">
        <v>1</v>
      </c>
      <c r="E44" t="s">
        <v>7</v>
      </c>
      <c r="F44">
        <v>1</v>
      </c>
      <c r="G44">
        <v>2</v>
      </c>
      <c r="H44" t="s">
        <v>7</v>
      </c>
      <c r="I44">
        <v>2</v>
      </c>
      <c r="J44">
        <v>3</v>
      </c>
      <c r="K44" t="s">
        <v>7</v>
      </c>
      <c r="L44">
        <v>3</v>
      </c>
      <c r="M44">
        <v>1</v>
      </c>
      <c r="N44" t="s">
        <v>7</v>
      </c>
      <c r="O44" t="s">
        <v>7</v>
      </c>
      <c r="P44">
        <v>1</v>
      </c>
    </row>
    <row r="45" spans="1:16" x14ac:dyDescent="0.15">
      <c r="A45">
        <v>301</v>
      </c>
      <c r="B45" t="s">
        <v>971</v>
      </c>
      <c r="D45">
        <v>2</v>
      </c>
      <c r="E45">
        <v>2</v>
      </c>
      <c r="F45">
        <v>4</v>
      </c>
      <c r="G45">
        <v>7</v>
      </c>
      <c r="H45">
        <v>2</v>
      </c>
      <c r="I45">
        <v>9</v>
      </c>
      <c r="J45">
        <v>9</v>
      </c>
      <c r="K45">
        <v>4</v>
      </c>
      <c r="L45">
        <v>13</v>
      </c>
      <c r="M45">
        <v>6</v>
      </c>
      <c r="N45">
        <v>1</v>
      </c>
      <c r="O45" t="s">
        <v>7</v>
      </c>
      <c r="P45">
        <v>7</v>
      </c>
    </row>
    <row r="46" spans="1:16" x14ac:dyDescent="0.15">
      <c r="A46">
        <v>302</v>
      </c>
      <c r="B46" t="s">
        <v>972</v>
      </c>
      <c r="D46">
        <v>25</v>
      </c>
      <c r="E46" t="s">
        <v>7</v>
      </c>
      <c r="F46">
        <v>25</v>
      </c>
      <c r="G46">
        <v>26</v>
      </c>
      <c r="H46" t="s">
        <v>7</v>
      </c>
      <c r="I46">
        <v>26</v>
      </c>
      <c r="J46">
        <v>51</v>
      </c>
      <c r="K46" t="s">
        <v>7</v>
      </c>
      <c r="L46">
        <v>51</v>
      </c>
      <c r="M46">
        <v>32</v>
      </c>
      <c r="N46" t="s">
        <v>7</v>
      </c>
      <c r="O46" t="s">
        <v>7</v>
      </c>
      <c r="P46">
        <v>32</v>
      </c>
    </row>
    <row r="47" spans="1:16" x14ac:dyDescent="0.15">
      <c r="A47">
        <v>303</v>
      </c>
      <c r="B47" t="s">
        <v>973</v>
      </c>
      <c r="D47">
        <v>11</v>
      </c>
      <c r="E47" t="s">
        <v>7</v>
      </c>
      <c r="F47">
        <v>11</v>
      </c>
      <c r="G47">
        <v>19</v>
      </c>
      <c r="H47" t="s">
        <v>7</v>
      </c>
      <c r="I47">
        <v>19</v>
      </c>
      <c r="J47">
        <v>30</v>
      </c>
      <c r="K47" t="s">
        <v>7</v>
      </c>
      <c r="L47">
        <v>30</v>
      </c>
      <c r="M47">
        <v>18</v>
      </c>
      <c r="N47" t="s">
        <v>7</v>
      </c>
      <c r="O47" t="s">
        <v>7</v>
      </c>
      <c r="P47">
        <v>18</v>
      </c>
    </row>
    <row r="48" spans="1:16" x14ac:dyDescent="0.15">
      <c r="A48">
        <v>304</v>
      </c>
      <c r="B48" t="s">
        <v>974</v>
      </c>
      <c r="D48">
        <v>6</v>
      </c>
      <c r="E48" t="s">
        <v>7</v>
      </c>
      <c r="F48">
        <v>6</v>
      </c>
      <c r="G48">
        <v>3</v>
      </c>
      <c r="H48" t="s">
        <v>7</v>
      </c>
      <c r="I48">
        <v>3</v>
      </c>
      <c r="J48">
        <v>9</v>
      </c>
      <c r="K48" t="s">
        <v>7</v>
      </c>
      <c r="L48">
        <v>9</v>
      </c>
      <c r="M48">
        <v>6</v>
      </c>
      <c r="N48" t="s">
        <v>7</v>
      </c>
      <c r="O48" t="s">
        <v>7</v>
      </c>
      <c r="P48">
        <v>6</v>
      </c>
    </row>
    <row r="49" spans="1:16" x14ac:dyDescent="0.15">
      <c r="A49">
        <v>307</v>
      </c>
      <c r="B49" t="s">
        <v>975</v>
      </c>
      <c r="D49">
        <v>16</v>
      </c>
      <c r="E49" t="s">
        <v>7</v>
      </c>
      <c r="F49">
        <v>16</v>
      </c>
      <c r="G49">
        <v>9</v>
      </c>
      <c r="H49" t="s">
        <v>7</v>
      </c>
      <c r="I49">
        <v>9</v>
      </c>
      <c r="J49">
        <v>25</v>
      </c>
      <c r="K49" t="s">
        <v>7</v>
      </c>
      <c r="L49">
        <v>25</v>
      </c>
      <c r="M49">
        <v>19</v>
      </c>
      <c r="N49" t="s">
        <v>7</v>
      </c>
      <c r="O49" t="s">
        <v>7</v>
      </c>
      <c r="P49">
        <v>19</v>
      </c>
    </row>
    <row r="50" spans="1:16" x14ac:dyDescent="0.15">
      <c r="A50">
        <v>308</v>
      </c>
      <c r="B50" t="s">
        <v>976</v>
      </c>
      <c r="D50" t="s">
        <v>7</v>
      </c>
      <c r="E50" t="s">
        <v>7</v>
      </c>
      <c r="F50" t="s">
        <v>7</v>
      </c>
      <c r="G50" t="s">
        <v>7</v>
      </c>
      <c r="H50" t="s">
        <v>7</v>
      </c>
      <c r="I50" t="s">
        <v>7</v>
      </c>
      <c r="J50" t="s">
        <v>7</v>
      </c>
      <c r="K50" t="s">
        <v>7</v>
      </c>
      <c r="L50" t="s">
        <v>7</v>
      </c>
      <c r="M50" t="s">
        <v>7</v>
      </c>
      <c r="N50" t="s">
        <v>7</v>
      </c>
      <c r="O50" t="s">
        <v>7</v>
      </c>
      <c r="P50" t="s">
        <v>7</v>
      </c>
    </row>
    <row r="51" spans="1:16" x14ac:dyDescent="0.15">
      <c r="A51">
        <v>309</v>
      </c>
      <c r="B51" t="s">
        <v>977</v>
      </c>
      <c r="D51">
        <v>51</v>
      </c>
      <c r="E51">
        <v>1</v>
      </c>
      <c r="F51">
        <v>52</v>
      </c>
      <c r="G51">
        <v>43</v>
      </c>
      <c r="H51">
        <v>1</v>
      </c>
      <c r="I51">
        <v>44</v>
      </c>
      <c r="J51">
        <v>94</v>
      </c>
      <c r="K51">
        <v>2</v>
      </c>
      <c r="L51">
        <v>96</v>
      </c>
      <c r="M51">
        <v>58</v>
      </c>
      <c r="N51">
        <v>1</v>
      </c>
      <c r="O51">
        <v>1</v>
      </c>
      <c r="P51">
        <v>60</v>
      </c>
    </row>
    <row r="52" spans="1:16" x14ac:dyDescent="0.15">
      <c r="A52">
        <v>310</v>
      </c>
      <c r="B52" t="s">
        <v>978</v>
      </c>
      <c r="D52">
        <v>8</v>
      </c>
      <c r="E52" t="s">
        <v>7</v>
      </c>
      <c r="F52">
        <v>8</v>
      </c>
      <c r="G52">
        <v>7</v>
      </c>
      <c r="H52" t="s">
        <v>7</v>
      </c>
      <c r="I52">
        <v>7</v>
      </c>
      <c r="J52">
        <v>15</v>
      </c>
      <c r="K52" t="s">
        <v>7</v>
      </c>
      <c r="L52">
        <v>15</v>
      </c>
      <c r="M52">
        <v>7</v>
      </c>
      <c r="N52" t="s">
        <v>7</v>
      </c>
      <c r="O52" t="s">
        <v>7</v>
      </c>
      <c r="P52">
        <v>7</v>
      </c>
    </row>
    <row r="53" spans="1:16" x14ac:dyDescent="0.15">
      <c r="A53">
        <v>311</v>
      </c>
      <c r="B53" t="s">
        <v>979</v>
      </c>
      <c r="D53">
        <v>10</v>
      </c>
      <c r="E53" t="s">
        <v>7</v>
      </c>
      <c r="F53">
        <v>10</v>
      </c>
      <c r="G53">
        <v>5</v>
      </c>
      <c r="H53" t="s">
        <v>7</v>
      </c>
      <c r="I53">
        <v>5</v>
      </c>
      <c r="J53">
        <v>15</v>
      </c>
      <c r="K53" t="s">
        <v>7</v>
      </c>
      <c r="L53">
        <v>15</v>
      </c>
      <c r="M53">
        <v>11</v>
      </c>
      <c r="N53" t="s">
        <v>7</v>
      </c>
      <c r="O53" t="s">
        <v>7</v>
      </c>
      <c r="P53">
        <v>11</v>
      </c>
    </row>
    <row r="54" spans="1:16" x14ac:dyDescent="0.15">
      <c r="A54">
        <v>312</v>
      </c>
      <c r="B54" t="s">
        <v>980</v>
      </c>
      <c r="D54">
        <v>1</v>
      </c>
      <c r="E54" t="s">
        <v>7</v>
      </c>
      <c r="F54">
        <v>1</v>
      </c>
      <c r="G54" t="s">
        <v>7</v>
      </c>
      <c r="H54" t="s">
        <v>7</v>
      </c>
      <c r="I54" t="s">
        <v>7</v>
      </c>
      <c r="J54">
        <v>1</v>
      </c>
      <c r="K54" t="s">
        <v>7</v>
      </c>
      <c r="L54">
        <v>1</v>
      </c>
      <c r="M54">
        <v>1</v>
      </c>
      <c r="N54" t="s">
        <v>7</v>
      </c>
      <c r="O54" t="s">
        <v>7</v>
      </c>
      <c r="P54">
        <v>1</v>
      </c>
    </row>
    <row r="55" spans="1:16" x14ac:dyDescent="0.15">
      <c r="A55">
        <v>313</v>
      </c>
      <c r="B55" t="s">
        <v>981</v>
      </c>
      <c r="D55">
        <v>27</v>
      </c>
      <c r="E55" t="s">
        <v>7</v>
      </c>
      <c r="F55">
        <v>27</v>
      </c>
      <c r="G55">
        <v>33</v>
      </c>
      <c r="H55" t="s">
        <v>7</v>
      </c>
      <c r="I55">
        <v>33</v>
      </c>
      <c r="J55">
        <v>60</v>
      </c>
      <c r="K55" t="s">
        <v>7</v>
      </c>
      <c r="L55">
        <v>60</v>
      </c>
      <c r="M55">
        <v>41</v>
      </c>
      <c r="N55" t="s">
        <v>7</v>
      </c>
      <c r="O55" t="s">
        <v>7</v>
      </c>
      <c r="P55">
        <v>41</v>
      </c>
    </row>
    <row r="56" spans="1:16" x14ac:dyDescent="0.15">
      <c r="A56">
        <v>314</v>
      </c>
      <c r="B56" t="s">
        <v>982</v>
      </c>
      <c r="D56">
        <v>2</v>
      </c>
      <c r="E56" t="s">
        <v>7</v>
      </c>
      <c r="F56">
        <v>2</v>
      </c>
      <c r="G56">
        <v>1</v>
      </c>
      <c r="H56" t="s">
        <v>7</v>
      </c>
      <c r="I56">
        <v>1</v>
      </c>
      <c r="J56">
        <v>3</v>
      </c>
      <c r="K56" t="s">
        <v>7</v>
      </c>
      <c r="L56">
        <v>3</v>
      </c>
      <c r="M56">
        <v>2</v>
      </c>
      <c r="N56" t="s">
        <v>7</v>
      </c>
      <c r="O56" t="s">
        <v>7</v>
      </c>
      <c r="P56">
        <v>2</v>
      </c>
    </row>
    <row r="57" spans="1:16" x14ac:dyDescent="0.15">
      <c r="A57">
        <v>316</v>
      </c>
      <c r="B57" t="s">
        <v>983</v>
      </c>
      <c r="D57">
        <v>58</v>
      </c>
      <c r="E57" t="s">
        <v>7</v>
      </c>
      <c r="F57">
        <v>58</v>
      </c>
      <c r="G57">
        <v>52</v>
      </c>
      <c r="H57" t="s">
        <v>7</v>
      </c>
      <c r="I57">
        <v>52</v>
      </c>
      <c r="J57">
        <v>110</v>
      </c>
      <c r="K57" t="s">
        <v>7</v>
      </c>
      <c r="L57">
        <v>110</v>
      </c>
      <c r="M57">
        <v>59</v>
      </c>
      <c r="N57" t="s">
        <v>7</v>
      </c>
      <c r="O57" t="s">
        <v>7</v>
      </c>
      <c r="P57">
        <v>59</v>
      </c>
    </row>
    <row r="58" spans="1:16" x14ac:dyDescent="0.15">
      <c r="A58">
        <v>317</v>
      </c>
      <c r="B58" t="s">
        <v>984</v>
      </c>
      <c r="D58">
        <v>112</v>
      </c>
      <c r="E58" t="s">
        <v>7</v>
      </c>
      <c r="F58">
        <v>112</v>
      </c>
      <c r="G58">
        <v>117</v>
      </c>
      <c r="H58" t="s">
        <v>7</v>
      </c>
      <c r="I58">
        <v>117</v>
      </c>
      <c r="J58">
        <v>229</v>
      </c>
      <c r="K58" t="s">
        <v>7</v>
      </c>
      <c r="L58">
        <v>229</v>
      </c>
      <c r="M58">
        <v>135</v>
      </c>
      <c r="N58" t="s">
        <v>7</v>
      </c>
      <c r="O58" t="s">
        <v>7</v>
      </c>
      <c r="P58">
        <v>135</v>
      </c>
    </row>
    <row r="59" spans="1:16" x14ac:dyDescent="0.15">
      <c r="A59">
        <v>318</v>
      </c>
      <c r="B59" t="s">
        <v>985</v>
      </c>
      <c r="D59">
        <v>152</v>
      </c>
      <c r="E59" t="s">
        <v>7</v>
      </c>
      <c r="F59">
        <v>152</v>
      </c>
      <c r="G59">
        <v>170</v>
      </c>
      <c r="H59">
        <v>1</v>
      </c>
      <c r="I59">
        <v>171</v>
      </c>
      <c r="J59">
        <v>322</v>
      </c>
      <c r="K59">
        <v>1</v>
      </c>
      <c r="L59">
        <v>323</v>
      </c>
      <c r="M59">
        <v>146</v>
      </c>
      <c r="N59" t="s">
        <v>7</v>
      </c>
      <c r="O59">
        <v>1</v>
      </c>
      <c r="P59">
        <v>147</v>
      </c>
    </row>
    <row r="60" spans="1:16" x14ac:dyDescent="0.15">
      <c r="A60">
        <v>401</v>
      </c>
      <c r="B60" t="s">
        <v>986</v>
      </c>
      <c r="D60">
        <v>11</v>
      </c>
      <c r="E60" t="s">
        <v>7</v>
      </c>
      <c r="F60">
        <v>11</v>
      </c>
      <c r="G60">
        <v>7</v>
      </c>
      <c r="H60" t="s">
        <v>7</v>
      </c>
      <c r="I60">
        <v>7</v>
      </c>
      <c r="J60">
        <v>18</v>
      </c>
      <c r="K60" t="s">
        <v>7</v>
      </c>
      <c r="L60">
        <v>18</v>
      </c>
      <c r="M60">
        <v>16</v>
      </c>
      <c r="N60" t="s">
        <v>7</v>
      </c>
      <c r="O60" t="s">
        <v>7</v>
      </c>
      <c r="P60">
        <v>16</v>
      </c>
    </row>
    <row r="61" spans="1:16" x14ac:dyDescent="0.15">
      <c r="A61">
        <v>402</v>
      </c>
      <c r="B61" t="s">
        <v>987</v>
      </c>
      <c r="D61">
        <v>3</v>
      </c>
      <c r="E61" t="s">
        <v>7</v>
      </c>
      <c r="F61">
        <v>3</v>
      </c>
      <c r="G61">
        <v>4</v>
      </c>
      <c r="H61" t="s">
        <v>7</v>
      </c>
      <c r="I61">
        <v>4</v>
      </c>
      <c r="J61">
        <v>7</v>
      </c>
      <c r="K61" t="s">
        <v>7</v>
      </c>
      <c r="L61">
        <v>7</v>
      </c>
      <c r="M61">
        <v>4</v>
      </c>
      <c r="N61" t="s">
        <v>7</v>
      </c>
      <c r="O61" t="s">
        <v>7</v>
      </c>
      <c r="P61">
        <v>4</v>
      </c>
    </row>
    <row r="62" spans="1:16" x14ac:dyDescent="0.15">
      <c r="A62">
        <v>403</v>
      </c>
      <c r="B62" t="s">
        <v>988</v>
      </c>
      <c r="D62">
        <v>8</v>
      </c>
      <c r="E62">
        <v>1</v>
      </c>
      <c r="F62">
        <v>9</v>
      </c>
      <c r="G62">
        <v>6</v>
      </c>
      <c r="H62" t="s">
        <v>7</v>
      </c>
      <c r="I62">
        <v>6</v>
      </c>
      <c r="J62">
        <v>14</v>
      </c>
      <c r="K62">
        <v>1</v>
      </c>
      <c r="L62">
        <v>15</v>
      </c>
      <c r="M62">
        <v>9</v>
      </c>
      <c r="N62">
        <v>1</v>
      </c>
      <c r="O62" t="s">
        <v>7</v>
      </c>
      <c r="P62">
        <v>10</v>
      </c>
    </row>
    <row r="63" spans="1:16" x14ac:dyDescent="0.15">
      <c r="A63">
        <v>404</v>
      </c>
      <c r="B63" t="s">
        <v>989</v>
      </c>
      <c r="D63" t="s">
        <v>7</v>
      </c>
      <c r="E63" t="s">
        <v>7</v>
      </c>
      <c r="F63" t="s">
        <v>7</v>
      </c>
      <c r="G63" t="s">
        <v>7</v>
      </c>
      <c r="H63" t="s">
        <v>7</v>
      </c>
      <c r="I63" t="s">
        <v>7</v>
      </c>
      <c r="J63" t="s">
        <v>7</v>
      </c>
      <c r="K63" t="s">
        <v>7</v>
      </c>
      <c r="L63" t="s">
        <v>7</v>
      </c>
      <c r="M63" t="s">
        <v>7</v>
      </c>
      <c r="N63" t="s">
        <v>7</v>
      </c>
      <c r="O63" t="s">
        <v>7</v>
      </c>
      <c r="P63" t="s">
        <v>7</v>
      </c>
    </row>
    <row r="64" spans="1:16" x14ac:dyDescent="0.15">
      <c r="A64">
        <v>405</v>
      </c>
      <c r="B64" t="s">
        <v>990</v>
      </c>
      <c r="D64">
        <v>50</v>
      </c>
      <c r="E64" t="s">
        <v>7</v>
      </c>
      <c r="F64">
        <v>50</v>
      </c>
      <c r="G64">
        <v>47</v>
      </c>
      <c r="H64" t="s">
        <v>7</v>
      </c>
      <c r="I64">
        <v>47</v>
      </c>
      <c r="J64">
        <v>97</v>
      </c>
      <c r="K64" t="s">
        <v>7</v>
      </c>
      <c r="L64">
        <v>97</v>
      </c>
      <c r="M64">
        <v>72</v>
      </c>
      <c r="N64" t="s">
        <v>7</v>
      </c>
      <c r="O64" t="s">
        <v>7</v>
      </c>
      <c r="P64">
        <v>72</v>
      </c>
    </row>
    <row r="65" spans="1:16" x14ac:dyDescent="0.15">
      <c r="A65" t="s">
        <v>6</v>
      </c>
      <c r="B65" t="s">
        <v>935</v>
      </c>
      <c r="D65" t="s">
        <v>7</v>
      </c>
      <c r="E65" t="s">
        <v>7</v>
      </c>
      <c r="F65" t="s">
        <v>7</v>
      </c>
      <c r="G65" t="s">
        <v>7</v>
      </c>
      <c r="H65" t="s">
        <v>7</v>
      </c>
      <c r="I65" t="s">
        <v>7</v>
      </c>
      <c r="J65" t="s">
        <v>7</v>
      </c>
      <c r="K65" t="s">
        <v>7</v>
      </c>
      <c r="L65" t="s">
        <v>7</v>
      </c>
      <c r="M65" t="s">
        <v>7</v>
      </c>
      <c r="N65" t="s">
        <v>7</v>
      </c>
      <c r="O65" t="s">
        <v>7</v>
      </c>
      <c r="P65" t="s">
        <v>7</v>
      </c>
    </row>
    <row r="66" spans="1:16" x14ac:dyDescent="0.15">
      <c r="A66" t="s">
        <v>933</v>
      </c>
      <c r="E66" t="s">
        <v>934</v>
      </c>
      <c r="K66" t="s">
        <v>1782</v>
      </c>
      <c r="M66" t="s">
        <v>1783</v>
      </c>
      <c r="P66" t="s">
        <v>9</v>
      </c>
    </row>
    <row r="67" spans="1:16" x14ac:dyDescent="0.15">
      <c r="A67" t="s">
        <v>22</v>
      </c>
      <c r="B67" t="s">
        <v>21</v>
      </c>
      <c r="D67" t="s">
        <v>2</v>
      </c>
      <c r="G67" t="s">
        <v>3</v>
      </c>
      <c r="J67" t="s">
        <v>4</v>
      </c>
      <c r="M67" t="s">
        <v>5</v>
      </c>
    </row>
    <row r="68" spans="1:16" x14ac:dyDescent="0.15">
      <c r="D68" t="s">
        <v>20</v>
      </c>
      <c r="E68" t="s">
        <v>19</v>
      </c>
      <c r="F68" t="s">
        <v>17</v>
      </c>
      <c r="G68" t="s">
        <v>20</v>
      </c>
      <c r="H68" t="s">
        <v>19</v>
      </c>
      <c r="I68" t="s">
        <v>17</v>
      </c>
      <c r="J68" t="s">
        <v>20</v>
      </c>
      <c r="K68" t="s">
        <v>19</v>
      </c>
      <c r="L68" t="s">
        <v>17</v>
      </c>
      <c r="M68" t="s">
        <v>20</v>
      </c>
      <c r="N68" t="s">
        <v>19</v>
      </c>
      <c r="O68" t="s">
        <v>18</v>
      </c>
      <c r="P68" t="s">
        <v>17</v>
      </c>
    </row>
    <row r="69" spans="1:16" x14ac:dyDescent="0.15">
      <c r="A69">
        <v>406</v>
      </c>
      <c r="B69" t="s">
        <v>991</v>
      </c>
      <c r="D69">
        <v>3</v>
      </c>
      <c r="E69" t="s">
        <v>7</v>
      </c>
      <c r="F69">
        <v>3</v>
      </c>
      <c r="G69">
        <v>3</v>
      </c>
      <c r="H69" t="s">
        <v>7</v>
      </c>
      <c r="I69">
        <v>3</v>
      </c>
      <c r="J69">
        <v>6</v>
      </c>
      <c r="K69" t="s">
        <v>7</v>
      </c>
      <c r="L69">
        <v>6</v>
      </c>
      <c r="M69">
        <v>3</v>
      </c>
      <c r="N69" t="s">
        <v>7</v>
      </c>
      <c r="O69" t="s">
        <v>7</v>
      </c>
      <c r="P69">
        <v>3</v>
      </c>
    </row>
    <row r="70" spans="1:16" x14ac:dyDescent="0.15">
      <c r="A70">
        <v>407</v>
      </c>
      <c r="B70" t="s">
        <v>992</v>
      </c>
      <c r="D70">
        <v>14</v>
      </c>
      <c r="E70" t="s">
        <v>7</v>
      </c>
      <c r="F70">
        <v>14</v>
      </c>
      <c r="G70">
        <v>16</v>
      </c>
      <c r="H70" t="s">
        <v>7</v>
      </c>
      <c r="I70">
        <v>16</v>
      </c>
      <c r="J70">
        <v>30</v>
      </c>
      <c r="K70" t="s">
        <v>7</v>
      </c>
      <c r="L70">
        <v>30</v>
      </c>
      <c r="M70">
        <v>15</v>
      </c>
      <c r="N70" t="s">
        <v>7</v>
      </c>
      <c r="O70" t="s">
        <v>7</v>
      </c>
      <c r="P70">
        <v>15</v>
      </c>
    </row>
    <row r="71" spans="1:16" x14ac:dyDescent="0.15">
      <c r="A71">
        <v>408</v>
      </c>
      <c r="B71" t="s">
        <v>993</v>
      </c>
      <c r="D71">
        <v>16</v>
      </c>
      <c r="E71" t="s">
        <v>7</v>
      </c>
      <c r="F71">
        <v>16</v>
      </c>
      <c r="G71">
        <v>16</v>
      </c>
      <c r="H71" t="s">
        <v>7</v>
      </c>
      <c r="I71">
        <v>16</v>
      </c>
      <c r="J71">
        <v>32</v>
      </c>
      <c r="K71" t="s">
        <v>7</v>
      </c>
      <c r="L71">
        <v>32</v>
      </c>
      <c r="M71">
        <v>15</v>
      </c>
      <c r="N71" t="s">
        <v>7</v>
      </c>
      <c r="O71" t="s">
        <v>7</v>
      </c>
      <c r="P71">
        <v>15</v>
      </c>
    </row>
    <row r="72" spans="1:16" x14ac:dyDescent="0.15">
      <c r="A72">
        <v>409</v>
      </c>
      <c r="B72" t="s">
        <v>994</v>
      </c>
      <c r="D72">
        <v>3</v>
      </c>
      <c r="E72" t="s">
        <v>7</v>
      </c>
      <c r="F72">
        <v>3</v>
      </c>
      <c r="G72">
        <v>2</v>
      </c>
      <c r="H72" t="s">
        <v>7</v>
      </c>
      <c r="I72">
        <v>2</v>
      </c>
      <c r="J72">
        <v>5</v>
      </c>
      <c r="K72" t="s">
        <v>7</v>
      </c>
      <c r="L72">
        <v>5</v>
      </c>
      <c r="M72">
        <v>1</v>
      </c>
      <c r="N72" t="s">
        <v>7</v>
      </c>
      <c r="O72" t="s">
        <v>7</v>
      </c>
      <c r="P72">
        <v>1</v>
      </c>
    </row>
    <row r="73" spans="1:16" x14ac:dyDescent="0.15">
      <c r="A73">
        <v>410</v>
      </c>
      <c r="B73" t="s">
        <v>995</v>
      </c>
      <c r="D73">
        <v>7</v>
      </c>
      <c r="E73" t="s">
        <v>7</v>
      </c>
      <c r="F73">
        <v>7</v>
      </c>
      <c r="G73">
        <v>7</v>
      </c>
      <c r="H73" t="s">
        <v>7</v>
      </c>
      <c r="I73">
        <v>7</v>
      </c>
      <c r="J73">
        <v>14</v>
      </c>
      <c r="K73" t="s">
        <v>7</v>
      </c>
      <c r="L73">
        <v>14</v>
      </c>
      <c r="M73">
        <v>6</v>
      </c>
      <c r="N73" t="s">
        <v>7</v>
      </c>
      <c r="O73" t="s">
        <v>7</v>
      </c>
      <c r="P73">
        <v>6</v>
      </c>
    </row>
    <row r="74" spans="1:16" x14ac:dyDescent="0.15">
      <c r="A74">
        <v>411</v>
      </c>
      <c r="B74" t="s">
        <v>996</v>
      </c>
      <c r="D74">
        <v>12</v>
      </c>
      <c r="E74" t="s">
        <v>7</v>
      </c>
      <c r="F74">
        <v>12</v>
      </c>
      <c r="G74">
        <v>11</v>
      </c>
      <c r="H74" t="s">
        <v>7</v>
      </c>
      <c r="I74">
        <v>11</v>
      </c>
      <c r="J74">
        <v>23</v>
      </c>
      <c r="K74" t="s">
        <v>7</v>
      </c>
      <c r="L74">
        <v>23</v>
      </c>
      <c r="M74">
        <v>12</v>
      </c>
      <c r="N74" t="s">
        <v>7</v>
      </c>
      <c r="O74" t="s">
        <v>7</v>
      </c>
      <c r="P74">
        <v>12</v>
      </c>
    </row>
    <row r="75" spans="1:16" x14ac:dyDescent="0.15">
      <c r="A75">
        <v>412</v>
      </c>
      <c r="B75" t="s">
        <v>997</v>
      </c>
      <c r="D75">
        <v>26</v>
      </c>
      <c r="E75" t="s">
        <v>7</v>
      </c>
      <c r="F75">
        <v>26</v>
      </c>
      <c r="G75">
        <v>37</v>
      </c>
      <c r="H75" t="s">
        <v>7</v>
      </c>
      <c r="I75">
        <v>37</v>
      </c>
      <c r="J75">
        <v>63</v>
      </c>
      <c r="K75" t="s">
        <v>7</v>
      </c>
      <c r="L75">
        <v>63</v>
      </c>
      <c r="M75">
        <v>32</v>
      </c>
      <c r="N75" t="s">
        <v>7</v>
      </c>
      <c r="O75" t="s">
        <v>7</v>
      </c>
      <c r="P75">
        <v>32</v>
      </c>
    </row>
    <row r="76" spans="1:16" x14ac:dyDescent="0.15">
      <c r="A76">
        <v>413</v>
      </c>
      <c r="B76" t="s">
        <v>998</v>
      </c>
      <c r="D76">
        <v>9</v>
      </c>
      <c r="E76" t="s">
        <v>7</v>
      </c>
      <c r="F76">
        <v>9</v>
      </c>
      <c r="G76">
        <v>11</v>
      </c>
      <c r="H76" t="s">
        <v>7</v>
      </c>
      <c r="I76">
        <v>11</v>
      </c>
      <c r="J76">
        <v>20</v>
      </c>
      <c r="K76" t="s">
        <v>7</v>
      </c>
      <c r="L76">
        <v>20</v>
      </c>
      <c r="M76">
        <v>13</v>
      </c>
      <c r="N76" t="s">
        <v>7</v>
      </c>
      <c r="O76" t="s">
        <v>7</v>
      </c>
      <c r="P76">
        <v>13</v>
      </c>
    </row>
    <row r="77" spans="1:16" x14ac:dyDescent="0.15">
      <c r="A77">
        <v>414</v>
      </c>
      <c r="B77" t="s">
        <v>999</v>
      </c>
      <c r="D77" t="s">
        <v>7</v>
      </c>
      <c r="E77" t="s">
        <v>7</v>
      </c>
      <c r="F77" t="s">
        <v>7</v>
      </c>
      <c r="G77" t="s">
        <v>7</v>
      </c>
      <c r="H77" t="s">
        <v>7</v>
      </c>
      <c r="I77" t="s">
        <v>7</v>
      </c>
      <c r="J77" t="s">
        <v>7</v>
      </c>
      <c r="K77" t="s">
        <v>7</v>
      </c>
      <c r="L77" t="s">
        <v>7</v>
      </c>
      <c r="M77" t="s">
        <v>7</v>
      </c>
      <c r="N77" t="s">
        <v>7</v>
      </c>
      <c r="O77" t="s">
        <v>7</v>
      </c>
      <c r="P77" t="s">
        <v>7</v>
      </c>
    </row>
    <row r="78" spans="1:16" x14ac:dyDescent="0.15">
      <c r="A78">
        <v>415</v>
      </c>
      <c r="B78" t="s">
        <v>1000</v>
      </c>
      <c r="D78" t="s">
        <v>7</v>
      </c>
      <c r="E78" t="s">
        <v>7</v>
      </c>
      <c r="F78" t="s">
        <v>7</v>
      </c>
      <c r="G78" t="s">
        <v>7</v>
      </c>
      <c r="H78" t="s">
        <v>7</v>
      </c>
      <c r="I78" t="s">
        <v>7</v>
      </c>
      <c r="J78" t="s">
        <v>7</v>
      </c>
      <c r="K78" t="s">
        <v>7</v>
      </c>
      <c r="L78" t="s">
        <v>7</v>
      </c>
      <c r="M78" t="s">
        <v>7</v>
      </c>
      <c r="N78" t="s">
        <v>7</v>
      </c>
      <c r="O78" t="s">
        <v>7</v>
      </c>
      <c r="P78" t="s">
        <v>7</v>
      </c>
    </row>
    <row r="79" spans="1:16" x14ac:dyDescent="0.15">
      <c r="A79">
        <v>416</v>
      </c>
      <c r="B79" t="s">
        <v>1001</v>
      </c>
      <c r="D79">
        <v>10</v>
      </c>
      <c r="E79">
        <v>1</v>
      </c>
      <c r="F79">
        <v>11</v>
      </c>
      <c r="G79">
        <v>24</v>
      </c>
      <c r="H79" t="s">
        <v>7</v>
      </c>
      <c r="I79">
        <v>24</v>
      </c>
      <c r="J79">
        <v>34</v>
      </c>
      <c r="K79">
        <v>1</v>
      </c>
      <c r="L79">
        <v>35</v>
      </c>
      <c r="M79">
        <v>25</v>
      </c>
      <c r="N79">
        <v>1</v>
      </c>
      <c r="O79" t="s">
        <v>7</v>
      </c>
      <c r="P79">
        <v>26</v>
      </c>
    </row>
    <row r="80" spans="1:16" x14ac:dyDescent="0.15">
      <c r="A80">
        <v>417</v>
      </c>
      <c r="B80" t="s">
        <v>1002</v>
      </c>
      <c r="D80">
        <v>143</v>
      </c>
      <c r="E80" t="s">
        <v>7</v>
      </c>
      <c r="F80">
        <v>143</v>
      </c>
      <c r="G80">
        <v>190</v>
      </c>
      <c r="H80" t="s">
        <v>7</v>
      </c>
      <c r="I80">
        <v>190</v>
      </c>
      <c r="J80">
        <v>333</v>
      </c>
      <c r="K80" t="s">
        <v>7</v>
      </c>
      <c r="L80">
        <v>333</v>
      </c>
      <c r="M80">
        <v>173</v>
      </c>
      <c r="N80" t="s">
        <v>7</v>
      </c>
      <c r="O80" t="s">
        <v>7</v>
      </c>
      <c r="P80">
        <v>173</v>
      </c>
    </row>
    <row r="81" spans="1:16" x14ac:dyDescent="0.15">
      <c r="A81">
        <v>418</v>
      </c>
      <c r="B81" t="s">
        <v>1003</v>
      </c>
      <c r="D81">
        <v>115</v>
      </c>
      <c r="E81" t="s">
        <v>7</v>
      </c>
      <c r="F81">
        <v>115</v>
      </c>
      <c r="G81">
        <v>139</v>
      </c>
      <c r="H81" t="s">
        <v>7</v>
      </c>
      <c r="I81">
        <v>139</v>
      </c>
      <c r="J81">
        <v>254</v>
      </c>
      <c r="K81" t="s">
        <v>7</v>
      </c>
      <c r="L81">
        <v>254</v>
      </c>
      <c r="M81">
        <v>111</v>
      </c>
      <c r="N81" t="s">
        <v>7</v>
      </c>
      <c r="O81" t="s">
        <v>7</v>
      </c>
      <c r="P81">
        <v>111</v>
      </c>
    </row>
    <row r="82" spans="1:16" x14ac:dyDescent="0.15">
      <c r="A82">
        <v>501</v>
      </c>
      <c r="B82" t="s">
        <v>1004</v>
      </c>
      <c r="D82">
        <v>7</v>
      </c>
      <c r="E82" t="s">
        <v>7</v>
      </c>
      <c r="F82">
        <v>7</v>
      </c>
      <c r="G82">
        <v>7</v>
      </c>
      <c r="H82" t="s">
        <v>7</v>
      </c>
      <c r="I82">
        <v>7</v>
      </c>
      <c r="J82">
        <v>14</v>
      </c>
      <c r="K82" t="s">
        <v>7</v>
      </c>
      <c r="L82">
        <v>14</v>
      </c>
      <c r="M82">
        <v>11</v>
      </c>
      <c r="N82" t="s">
        <v>7</v>
      </c>
      <c r="O82" t="s">
        <v>7</v>
      </c>
      <c r="P82">
        <v>11</v>
      </c>
    </row>
    <row r="83" spans="1:16" x14ac:dyDescent="0.15">
      <c r="A83">
        <v>502</v>
      </c>
      <c r="B83" t="s">
        <v>1005</v>
      </c>
      <c r="D83">
        <v>18</v>
      </c>
      <c r="E83" t="s">
        <v>7</v>
      </c>
      <c r="F83">
        <v>18</v>
      </c>
      <c r="G83">
        <v>19</v>
      </c>
      <c r="H83" t="s">
        <v>7</v>
      </c>
      <c r="I83">
        <v>19</v>
      </c>
      <c r="J83">
        <v>37</v>
      </c>
      <c r="K83" t="s">
        <v>7</v>
      </c>
      <c r="L83">
        <v>37</v>
      </c>
      <c r="M83">
        <v>15</v>
      </c>
      <c r="N83" t="s">
        <v>7</v>
      </c>
      <c r="O83" t="s">
        <v>7</v>
      </c>
      <c r="P83">
        <v>15</v>
      </c>
    </row>
    <row r="84" spans="1:16" x14ac:dyDescent="0.15">
      <c r="A84">
        <v>503</v>
      </c>
      <c r="B84" t="s">
        <v>1006</v>
      </c>
      <c r="D84">
        <v>32</v>
      </c>
      <c r="E84" t="s">
        <v>7</v>
      </c>
      <c r="F84">
        <v>32</v>
      </c>
      <c r="G84">
        <v>44</v>
      </c>
      <c r="H84" t="s">
        <v>7</v>
      </c>
      <c r="I84">
        <v>44</v>
      </c>
      <c r="J84">
        <v>76</v>
      </c>
      <c r="K84" t="s">
        <v>7</v>
      </c>
      <c r="L84">
        <v>76</v>
      </c>
      <c r="M84">
        <v>53</v>
      </c>
      <c r="N84" t="s">
        <v>7</v>
      </c>
      <c r="O84" t="s">
        <v>7</v>
      </c>
      <c r="P84">
        <v>53</v>
      </c>
    </row>
    <row r="85" spans="1:16" x14ac:dyDescent="0.15">
      <c r="A85">
        <v>504</v>
      </c>
      <c r="B85" t="s">
        <v>1007</v>
      </c>
      <c r="D85">
        <v>9</v>
      </c>
      <c r="E85" t="s">
        <v>7</v>
      </c>
      <c r="F85">
        <v>9</v>
      </c>
      <c r="G85">
        <v>15</v>
      </c>
      <c r="H85" t="s">
        <v>7</v>
      </c>
      <c r="I85">
        <v>15</v>
      </c>
      <c r="J85">
        <v>24</v>
      </c>
      <c r="K85" t="s">
        <v>7</v>
      </c>
      <c r="L85">
        <v>24</v>
      </c>
      <c r="M85">
        <v>13</v>
      </c>
      <c r="N85" t="s">
        <v>7</v>
      </c>
      <c r="O85" t="s">
        <v>7</v>
      </c>
      <c r="P85">
        <v>13</v>
      </c>
    </row>
    <row r="86" spans="1:16" x14ac:dyDescent="0.15">
      <c r="A86">
        <v>505</v>
      </c>
      <c r="B86" t="s">
        <v>1008</v>
      </c>
      <c r="D86">
        <v>6</v>
      </c>
      <c r="E86" t="s">
        <v>7</v>
      </c>
      <c r="F86">
        <v>6</v>
      </c>
      <c r="G86">
        <v>7</v>
      </c>
      <c r="H86" t="s">
        <v>7</v>
      </c>
      <c r="I86">
        <v>7</v>
      </c>
      <c r="J86">
        <v>13</v>
      </c>
      <c r="K86" t="s">
        <v>7</v>
      </c>
      <c r="L86">
        <v>13</v>
      </c>
      <c r="M86">
        <v>8</v>
      </c>
      <c r="N86" t="s">
        <v>7</v>
      </c>
      <c r="O86" t="s">
        <v>7</v>
      </c>
      <c r="P86">
        <v>8</v>
      </c>
    </row>
    <row r="87" spans="1:16" x14ac:dyDescent="0.15">
      <c r="A87">
        <v>506</v>
      </c>
      <c r="B87" t="s">
        <v>1009</v>
      </c>
      <c r="D87">
        <v>12</v>
      </c>
      <c r="E87" t="s">
        <v>7</v>
      </c>
      <c r="F87">
        <v>12</v>
      </c>
      <c r="G87">
        <v>27</v>
      </c>
      <c r="H87" t="s">
        <v>7</v>
      </c>
      <c r="I87">
        <v>27</v>
      </c>
      <c r="J87">
        <v>39</v>
      </c>
      <c r="K87" t="s">
        <v>7</v>
      </c>
      <c r="L87">
        <v>39</v>
      </c>
      <c r="M87">
        <v>28</v>
      </c>
      <c r="N87" t="s">
        <v>7</v>
      </c>
      <c r="O87" t="s">
        <v>7</v>
      </c>
      <c r="P87">
        <v>28</v>
      </c>
    </row>
    <row r="88" spans="1:16" x14ac:dyDescent="0.15">
      <c r="A88">
        <v>507</v>
      </c>
      <c r="B88" t="s">
        <v>1010</v>
      </c>
      <c r="D88">
        <v>9</v>
      </c>
      <c r="E88" t="s">
        <v>7</v>
      </c>
      <c r="F88">
        <v>9</v>
      </c>
      <c r="G88">
        <v>6</v>
      </c>
      <c r="H88" t="s">
        <v>7</v>
      </c>
      <c r="I88">
        <v>6</v>
      </c>
      <c r="J88">
        <v>15</v>
      </c>
      <c r="K88" t="s">
        <v>7</v>
      </c>
      <c r="L88">
        <v>15</v>
      </c>
      <c r="M88">
        <v>8</v>
      </c>
      <c r="N88" t="s">
        <v>7</v>
      </c>
      <c r="O88" t="s">
        <v>7</v>
      </c>
      <c r="P88">
        <v>8</v>
      </c>
    </row>
    <row r="89" spans="1:16" x14ac:dyDescent="0.15">
      <c r="A89">
        <v>508</v>
      </c>
      <c r="B89" t="s">
        <v>1011</v>
      </c>
      <c r="D89">
        <v>52</v>
      </c>
      <c r="E89" t="s">
        <v>7</v>
      </c>
      <c r="F89">
        <v>52</v>
      </c>
      <c r="G89">
        <v>60</v>
      </c>
      <c r="H89" t="s">
        <v>7</v>
      </c>
      <c r="I89">
        <v>60</v>
      </c>
      <c r="J89">
        <v>112</v>
      </c>
      <c r="K89" t="s">
        <v>7</v>
      </c>
      <c r="L89">
        <v>112</v>
      </c>
      <c r="M89">
        <v>78</v>
      </c>
      <c r="N89" t="s">
        <v>7</v>
      </c>
      <c r="O89" t="s">
        <v>7</v>
      </c>
      <c r="P89">
        <v>78</v>
      </c>
    </row>
    <row r="90" spans="1:16" x14ac:dyDescent="0.15">
      <c r="A90">
        <v>510</v>
      </c>
      <c r="B90" t="s">
        <v>1012</v>
      </c>
      <c r="D90">
        <v>28</v>
      </c>
      <c r="E90" t="s">
        <v>7</v>
      </c>
      <c r="F90">
        <v>28</v>
      </c>
      <c r="G90">
        <v>38</v>
      </c>
      <c r="H90" t="s">
        <v>7</v>
      </c>
      <c r="I90">
        <v>38</v>
      </c>
      <c r="J90">
        <v>66</v>
      </c>
      <c r="K90" t="s">
        <v>7</v>
      </c>
      <c r="L90">
        <v>66</v>
      </c>
      <c r="M90">
        <v>32</v>
      </c>
      <c r="N90" t="s">
        <v>7</v>
      </c>
      <c r="O90" t="s">
        <v>7</v>
      </c>
      <c r="P90">
        <v>32</v>
      </c>
    </row>
    <row r="91" spans="1:16" x14ac:dyDescent="0.15">
      <c r="A91">
        <v>511</v>
      </c>
      <c r="B91" t="s">
        <v>1013</v>
      </c>
      <c r="D91">
        <v>56</v>
      </c>
      <c r="E91">
        <v>6</v>
      </c>
      <c r="F91">
        <v>62</v>
      </c>
      <c r="G91">
        <v>54</v>
      </c>
      <c r="H91" t="s">
        <v>7</v>
      </c>
      <c r="I91">
        <v>54</v>
      </c>
      <c r="J91">
        <v>110</v>
      </c>
      <c r="K91">
        <v>6</v>
      </c>
      <c r="L91">
        <v>116</v>
      </c>
      <c r="M91">
        <v>70</v>
      </c>
      <c r="N91">
        <v>6</v>
      </c>
      <c r="O91" t="s">
        <v>7</v>
      </c>
      <c r="P91">
        <v>76</v>
      </c>
    </row>
    <row r="92" spans="1:16" x14ac:dyDescent="0.15">
      <c r="A92">
        <v>512</v>
      </c>
      <c r="B92" t="s">
        <v>1014</v>
      </c>
      <c r="D92">
        <v>5</v>
      </c>
      <c r="E92" t="s">
        <v>7</v>
      </c>
      <c r="F92">
        <v>5</v>
      </c>
      <c r="G92">
        <v>10</v>
      </c>
      <c r="H92" t="s">
        <v>7</v>
      </c>
      <c r="I92">
        <v>10</v>
      </c>
      <c r="J92">
        <v>15</v>
      </c>
      <c r="K92" t="s">
        <v>7</v>
      </c>
      <c r="L92">
        <v>15</v>
      </c>
      <c r="M92">
        <v>8</v>
      </c>
      <c r="N92" t="s">
        <v>7</v>
      </c>
      <c r="O92" t="s">
        <v>7</v>
      </c>
      <c r="P92">
        <v>8</v>
      </c>
    </row>
    <row r="93" spans="1:16" x14ac:dyDescent="0.15">
      <c r="A93">
        <v>513</v>
      </c>
      <c r="B93" t="s">
        <v>1015</v>
      </c>
      <c r="D93">
        <v>32</v>
      </c>
      <c r="E93" t="s">
        <v>7</v>
      </c>
      <c r="F93">
        <v>32</v>
      </c>
      <c r="G93">
        <v>28</v>
      </c>
      <c r="H93" t="s">
        <v>7</v>
      </c>
      <c r="I93">
        <v>28</v>
      </c>
      <c r="J93">
        <v>60</v>
      </c>
      <c r="K93" t="s">
        <v>7</v>
      </c>
      <c r="L93">
        <v>60</v>
      </c>
      <c r="M93">
        <v>30</v>
      </c>
      <c r="N93" t="s">
        <v>7</v>
      </c>
      <c r="O93" t="s">
        <v>7</v>
      </c>
      <c r="P93">
        <v>30</v>
      </c>
    </row>
    <row r="94" spans="1:16" x14ac:dyDescent="0.15">
      <c r="A94">
        <v>514</v>
      </c>
      <c r="B94" t="s">
        <v>1016</v>
      </c>
      <c r="D94">
        <v>6</v>
      </c>
      <c r="E94" t="s">
        <v>7</v>
      </c>
      <c r="F94">
        <v>6</v>
      </c>
      <c r="G94">
        <v>9</v>
      </c>
      <c r="H94" t="s">
        <v>7</v>
      </c>
      <c r="I94">
        <v>9</v>
      </c>
      <c r="J94">
        <v>15</v>
      </c>
      <c r="K94" t="s">
        <v>7</v>
      </c>
      <c r="L94">
        <v>15</v>
      </c>
      <c r="M94">
        <v>9</v>
      </c>
      <c r="N94" t="s">
        <v>7</v>
      </c>
      <c r="O94" t="s">
        <v>7</v>
      </c>
      <c r="P94">
        <v>9</v>
      </c>
    </row>
    <row r="95" spans="1:16" x14ac:dyDescent="0.15">
      <c r="A95">
        <v>515</v>
      </c>
      <c r="B95" t="s">
        <v>1017</v>
      </c>
      <c r="D95">
        <v>71</v>
      </c>
      <c r="E95" t="s">
        <v>7</v>
      </c>
      <c r="F95">
        <v>71</v>
      </c>
      <c r="G95">
        <v>76</v>
      </c>
      <c r="H95" t="s">
        <v>7</v>
      </c>
      <c r="I95">
        <v>76</v>
      </c>
      <c r="J95">
        <v>147</v>
      </c>
      <c r="K95" t="s">
        <v>7</v>
      </c>
      <c r="L95">
        <v>147</v>
      </c>
      <c r="M95">
        <v>70</v>
      </c>
      <c r="N95" t="s">
        <v>7</v>
      </c>
      <c r="O95" t="s">
        <v>7</v>
      </c>
      <c r="P95">
        <v>70</v>
      </c>
    </row>
    <row r="96" spans="1:16" x14ac:dyDescent="0.15">
      <c r="A96">
        <v>516</v>
      </c>
      <c r="B96" t="s">
        <v>1018</v>
      </c>
      <c r="D96">
        <v>119</v>
      </c>
      <c r="E96" t="s">
        <v>7</v>
      </c>
      <c r="F96">
        <v>119</v>
      </c>
      <c r="G96">
        <v>141</v>
      </c>
      <c r="H96" t="s">
        <v>7</v>
      </c>
      <c r="I96">
        <v>141</v>
      </c>
      <c r="J96">
        <v>260</v>
      </c>
      <c r="K96" t="s">
        <v>7</v>
      </c>
      <c r="L96">
        <v>260</v>
      </c>
      <c r="M96">
        <v>133</v>
      </c>
      <c r="N96" t="s">
        <v>7</v>
      </c>
      <c r="O96" t="s">
        <v>7</v>
      </c>
      <c r="P96">
        <v>133</v>
      </c>
    </row>
    <row r="97" spans="1:16" x14ac:dyDescent="0.15">
      <c r="A97" t="s">
        <v>6</v>
      </c>
      <c r="B97" t="s">
        <v>935</v>
      </c>
      <c r="D97" t="s">
        <v>7</v>
      </c>
      <c r="E97" t="s">
        <v>7</v>
      </c>
      <c r="F97" t="s">
        <v>7</v>
      </c>
      <c r="G97" t="s">
        <v>7</v>
      </c>
      <c r="H97" t="s">
        <v>7</v>
      </c>
      <c r="I97" t="s">
        <v>7</v>
      </c>
      <c r="J97" t="s">
        <v>7</v>
      </c>
      <c r="K97" t="s">
        <v>7</v>
      </c>
      <c r="L97" t="s">
        <v>7</v>
      </c>
      <c r="M97" t="s">
        <v>7</v>
      </c>
      <c r="N97" t="s">
        <v>7</v>
      </c>
      <c r="O97" t="s">
        <v>7</v>
      </c>
      <c r="P97" t="s">
        <v>7</v>
      </c>
    </row>
    <row r="98" spans="1:16" x14ac:dyDescent="0.15">
      <c r="A98" t="s">
        <v>933</v>
      </c>
      <c r="E98" t="s">
        <v>934</v>
      </c>
      <c r="K98" t="s">
        <v>1782</v>
      </c>
      <c r="M98" t="s">
        <v>1783</v>
      </c>
      <c r="P98" t="s">
        <v>10</v>
      </c>
    </row>
    <row r="99" spans="1:16" x14ac:dyDescent="0.15">
      <c r="A99" t="s">
        <v>22</v>
      </c>
      <c r="B99" t="s">
        <v>21</v>
      </c>
      <c r="D99" t="s">
        <v>2</v>
      </c>
      <c r="G99" t="s">
        <v>3</v>
      </c>
      <c r="J99" t="s">
        <v>4</v>
      </c>
      <c r="M99" t="s">
        <v>5</v>
      </c>
    </row>
    <row r="100" spans="1:16" x14ac:dyDescent="0.15">
      <c r="D100" t="s">
        <v>20</v>
      </c>
      <c r="E100" t="s">
        <v>19</v>
      </c>
      <c r="F100" t="s">
        <v>17</v>
      </c>
      <c r="G100" t="s">
        <v>20</v>
      </c>
      <c r="H100" t="s">
        <v>19</v>
      </c>
      <c r="I100" t="s">
        <v>17</v>
      </c>
      <c r="J100" t="s">
        <v>20</v>
      </c>
      <c r="K100" t="s">
        <v>19</v>
      </c>
      <c r="L100" t="s">
        <v>17</v>
      </c>
      <c r="M100" t="s">
        <v>20</v>
      </c>
      <c r="N100" t="s">
        <v>19</v>
      </c>
      <c r="O100" t="s">
        <v>18</v>
      </c>
      <c r="P100" t="s">
        <v>17</v>
      </c>
    </row>
    <row r="101" spans="1:16" x14ac:dyDescent="0.15">
      <c r="A101">
        <v>517</v>
      </c>
      <c r="B101" t="s">
        <v>1019</v>
      </c>
      <c r="D101">
        <v>170</v>
      </c>
      <c r="E101" t="s">
        <v>7</v>
      </c>
      <c r="F101">
        <v>170</v>
      </c>
      <c r="G101">
        <v>193</v>
      </c>
      <c r="H101" t="s">
        <v>7</v>
      </c>
      <c r="I101">
        <v>193</v>
      </c>
      <c r="J101">
        <v>363</v>
      </c>
      <c r="K101" t="s">
        <v>7</v>
      </c>
      <c r="L101">
        <v>363</v>
      </c>
      <c r="M101">
        <v>186</v>
      </c>
      <c r="N101" t="s">
        <v>7</v>
      </c>
      <c r="O101" t="s">
        <v>7</v>
      </c>
      <c r="P101">
        <v>186</v>
      </c>
    </row>
    <row r="102" spans="1:16" x14ac:dyDescent="0.15">
      <c r="A102">
        <v>518</v>
      </c>
      <c r="B102" t="s">
        <v>1020</v>
      </c>
      <c r="D102">
        <v>121</v>
      </c>
      <c r="E102" t="s">
        <v>7</v>
      </c>
      <c r="F102">
        <v>121</v>
      </c>
      <c r="G102">
        <v>145</v>
      </c>
      <c r="H102">
        <v>1</v>
      </c>
      <c r="I102">
        <v>146</v>
      </c>
      <c r="J102">
        <v>266</v>
      </c>
      <c r="K102">
        <v>1</v>
      </c>
      <c r="L102">
        <v>267</v>
      </c>
      <c r="M102">
        <v>164</v>
      </c>
      <c r="N102">
        <v>1</v>
      </c>
      <c r="O102" t="s">
        <v>7</v>
      </c>
      <c r="P102">
        <v>165</v>
      </c>
    </row>
    <row r="103" spans="1:16" x14ac:dyDescent="0.15">
      <c r="A103">
        <v>601</v>
      </c>
      <c r="B103" t="s">
        <v>1021</v>
      </c>
      <c r="D103">
        <v>16</v>
      </c>
      <c r="E103" t="s">
        <v>7</v>
      </c>
      <c r="F103">
        <v>16</v>
      </c>
      <c r="G103">
        <v>36</v>
      </c>
      <c r="H103" t="s">
        <v>7</v>
      </c>
      <c r="I103">
        <v>36</v>
      </c>
      <c r="J103">
        <v>52</v>
      </c>
      <c r="K103" t="s">
        <v>7</v>
      </c>
      <c r="L103">
        <v>52</v>
      </c>
      <c r="M103">
        <v>30</v>
      </c>
      <c r="N103" t="s">
        <v>7</v>
      </c>
      <c r="O103" t="s">
        <v>7</v>
      </c>
      <c r="P103">
        <v>30</v>
      </c>
    </row>
    <row r="104" spans="1:16" x14ac:dyDescent="0.15">
      <c r="A104">
        <v>602</v>
      </c>
      <c r="B104" t="s">
        <v>1022</v>
      </c>
      <c r="D104">
        <v>15</v>
      </c>
      <c r="E104" t="s">
        <v>7</v>
      </c>
      <c r="F104">
        <v>15</v>
      </c>
      <c r="G104">
        <v>16</v>
      </c>
      <c r="H104" t="s">
        <v>7</v>
      </c>
      <c r="I104">
        <v>16</v>
      </c>
      <c r="J104">
        <v>31</v>
      </c>
      <c r="K104" t="s">
        <v>7</v>
      </c>
      <c r="L104">
        <v>31</v>
      </c>
      <c r="M104">
        <v>23</v>
      </c>
      <c r="N104" t="s">
        <v>7</v>
      </c>
      <c r="O104" t="s">
        <v>7</v>
      </c>
      <c r="P104">
        <v>23</v>
      </c>
    </row>
    <row r="105" spans="1:16" x14ac:dyDescent="0.15">
      <c r="A105">
        <v>603</v>
      </c>
      <c r="B105" t="s">
        <v>1023</v>
      </c>
      <c r="D105">
        <v>22</v>
      </c>
      <c r="E105" t="s">
        <v>7</v>
      </c>
      <c r="F105">
        <v>22</v>
      </c>
      <c r="G105">
        <v>21</v>
      </c>
      <c r="H105" t="s">
        <v>7</v>
      </c>
      <c r="I105">
        <v>21</v>
      </c>
      <c r="J105">
        <v>43</v>
      </c>
      <c r="K105" t="s">
        <v>7</v>
      </c>
      <c r="L105">
        <v>43</v>
      </c>
      <c r="M105">
        <v>26</v>
      </c>
      <c r="N105" t="s">
        <v>7</v>
      </c>
      <c r="O105" t="s">
        <v>7</v>
      </c>
      <c r="P105">
        <v>26</v>
      </c>
    </row>
    <row r="106" spans="1:16" x14ac:dyDescent="0.15">
      <c r="A106">
        <v>604</v>
      </c>
      <c r="B106" t="s">
        <v>1024</v>
      </c>
      <c r="D106">
        <v>76</v>
      </c>
      <c r="E106" t="s">
        <v>7</v>
      </c>
      <c r="F106">
        <v>76</v>
      </c>
      <c r="G106">
        <v>90</v>
      </c>
      <c r="H106">
        <v>1</v>
      </c>
      <c r="I106">
        <v>91</v>
      </c>
      <c r="J106">
        <v>166</v>
      </c>
      <c r="K106">
        <v>1</v>
      </c>
      <c r="L106">
        <v>167</v>
      </c>
      <c r="M106">
        <v>99</v>
      </c>
      <c r="N106">
        <v>1</v>
      </c>
      <c r="O106" t="s">
        <v>7</v>
      </c>
      <c r="P106">
        <v>100</v>
      </c>
    </row>
    <row r="107" spans="1:16" x14ac:dyDescent="0.15">
      <c r="A107">
        <v>605</v>
      </c>
      <c r="B107" t="s">
        <v>1025</v>
      </c>
      <c r="D107">
        <v>16</v>
      </c>
      <c r="E107" t="s">
        <v>7</v>
      </c>
      <c r="F107">
        <v>16</v>
      </c>
      <c r="G107">
        <v>24</v>
      </c>
      <c r="H107" t="s">
        <v>7</v>
      </c>
      <c r="I107">
        <v>24</v>
      </c>
      <c r="J107">
        <v>40</v>
      </c>
      <c r="K107" t="s">
        <v>7</v>
      </c>
      <c r="L107">
        <v>40</v>
      </c>
      <c r="M107">
        <v>21</v>
      </c>
      <c r="N107" t="s">
        <v>7</v>
      </c>
      <c r="O107" t="s">
        <v>7</v>
      </c>
      <c r="P107">
        <v>21</v>
      </c>
    </row>
    <row r="108" spans="1:16" x14ac:dyDescent="0.15">
      <c r="A108">
        <v>606</v>
      </c>
      <c r="B108" t="s">
        <v>1026</v>
      </c>
      <c r="D108">
        <v>16</v>
      </c>
      <c r="E108" t="s">
        <v>7</v>
      </c>
      <c r="F108">
        <v>16</v>
      </c>
      <c r="G108">
        <v>29</v>
      </c>
      <c r="H108" t="s">
        <v>7</v>
      </c>
      <c r="I108">
        <v>29</v>
      </c>
      <c r="J108">
        <v>45</v>
      </c>
      <c r="K108" t="s">
        <v>7</v>
      </c>
      <c r="L108">
        <v>45</v>
      </c>
      <c r="M108">
        <v>29</v>
      </c>
      <c r="N108" t="s">
        <v>7</v>
      </c>
      <c r="O108" t="s">
        <v>7</v>
      </c>
      <c r="P108">
        <v>29</v>
      </c>
    </row>
    <row r="109" spans="1:16" x14ac:dyDescent="0.15">
      <c r="A109">
        <v>607</v>
      </c>
      <c r="B109" t="s">
        <v>1027</v>
      </c>
      <c r="D109">
        <v>5</v>
      </c>
      <c r="E109" t="s">
        <v>7</v>
      </c>
      <c r="F109">
        <v>5</v>
      </c>
      <c r="G109">
        <v>7</v>
      </c>
      <c r="H109" t="s">
        <v>7</v>
      </c>
      <c r="I109">
        <v>7</v>
      </c>
      <c r="J109">
        <v>12</v>
      </c>
      <c r="K109" t="s">
        <v>7</v>
      </c>
      <c r="L109">
        <v>12</v>
      </c>
      <c r="M109">
        <v>9</v>
      </c>
      <c r="N109" t="s">
        <v>7</v>
      </c>
      <c r="O109" t="s">
        <v>7</v>
      </c>
      <c r="P109">
        <v>9</v>
      </c>
    </row>
    <row r="110" spans="1:16" x14ac:dyDescent="0.15">
      <c r="A110">
        <v>608</v>
      </c>
      <c r="B110" t="s">
        <v>1028</v>
      </c>
      <c r="D110">
        <v>1</v>
      </c>
      <c r="E110" t="s">
        <v>7</v>
      </c>
      <c r="F110">
        <v>1</v>
      </c>
      <c r="G110">
        <v>3</v>
      </c>
      <c r="H110" t="s">
        <v>7</v>
      </c>
      <c r="I110">
        <v>3</v>
      </c>
      <c r="J110">
        <v>4</v>
      </c>
      <c r="K110" t="s">
        <v>7</v>
      </c>
      <c r="L110">
        <v>4</v>
      </c>
      <c r="M110">
        <v>2</v>
      </c>
      <c r="N110" t="s">
        <v>7</v>
      </c>
      <c r="O110" t="s">
        <v>7</v>
      </c>
      <c r="P110">
        <v>2</v>
      </c>
    </row>
    <row r="111" spans="1:16" x14ac:dyDescent="0.15">
      <c r="A111">
        <v>609</v>
      </c>
      <c r="B111" t="s">
        <v>1029</v>
      </c>
      <c r="D111">
        <v>46</v>
      </c>
      <c r="E111" t="s">
        <v>7</v>
      </c>
      <c r="F111">
        <v>46</v>
      </c>
      <c r="G111">
        <v>54</v>
      </c>
      <c r="H111" t="s">
        <v>7</v>
      </c>
      <c r="I111">
        <v>54</v>
      </c>
      <c r="J111">
        <v>100</v>
      </c>
      <c r="K111" t="s">
        <v>7</v>
      </c>
      <c r="L111">
        <v>100</v>
      </c>
      <c r="M111">
        <v>41</v>
      </c>
      <c r="N111" t="s">
        <v>7</v>
      </c>
      <c r="O111" t="s">
        <v>7</v>
      </c>
      <c r="P111">
        <v>41</v>
      </c>
    </row>
    <row r="112" spans="1:16" x14ac:dyDescent="0.15">
      <c r="A112">
        <v>610</v>
      </c>
      <c r="B112" t="s">
        <v>1030</v>
      </c>
      <c r="D112">
        <v>21</v>
      </c>
      <c r="E112" t="s">
        <v>7</v>
      </c>
      <c r="F112">
        <v>21</v>
      </c>
      <c r="G112">
        <v>22</v>
      </c>
      <c r="H112" t="s">
        <v>7</v>
      </c>
      <c r="I112">
        <v>22</v>
      </c>
      <c r="J112">
        <v>43</v>
      </c>
      <c r="K112" t="s">
        <v>7</v>
      </c>
      <c r="L112">
        <v>43</v>
      </c>
      <c r="M112">
        <v>23</v>
      </c>
      <c r="N112" t="s">
        <v>7</v>
      </c>
      <c r="O112" t="s">
        <v>7</v>
      </c>
      <c r="P112">
        <v>23</v>
      </c>
    </row>
    <row r="113" spans="1:16" x14ac:dyDescent="0.15">
      <c r="A113">
        <v>611</v>
      </c>
      <c r="B113" t="s">
        <v>1031</v>
      </c>
      <c r="D113">
        <v>79</v>
      </c>
      <c r="E113" t="s">
        <v>7</v>
      </c>
      <c r="F113">
        <v>79</v>
      </c>
      <c r="G113">
        <v>72</v>
      </c>
      <c r="H113" t="s">
        <v>7</v>
      </c>
      <c r="I113">
        <v>72</v>
      </c>
      <c r="J113">
        <v>151</v>
      </c>
      <c r="K113" t="s">
        <v>7</v>
      </c>
      <c r="L113">
        <v>151</v>
      </c>
      <c r="M113">
        <v>89</v>
      </c>
      <c r="N113" t="s">
        <v>7</v>
      </c>
      <c r="O113" t="s">
        <v>7</v>
      </c>
      <c r="P113">
        <v>89</v>
      </c>
    </row>
    <row r="114" spans="1:16" x14ac:dyDescent="0.15">
      <c r="A114">
        <v>612</v>
      </c>
      <c r="B114" t="s">
        <v>1032</v>
      </c>
      <c r="D114">
        <v>157</v>
      </c>
      <c r="E114" t="s">
        <v>7</v>
      </c>
      <c r="F114">
        <v>157</v>
      </c>
      <c r="G114">
        <v>196</v>
      </c>
      <c r="H114" t="s">
        <v>7</v>
      </c>
      <c r="I114">
        <v>196</v>
      </c>
      <c r="J114">
        <v>353</v>
      </c>
      <c r="K114" t="s">
        <v>7</v>
      </c>
      <c r="L114">
        <v>353</v>
      </c>
      <c r="M114">
        <v>204</v>
      </c>
      <c r="N114" t="s">
        <v>7</v>
      </c>
      <c r="O114" t="s">
        <v>7</v>
      </c>
      <c r="P114">
        <v>204</v>
      </c>
    </row>
    <row r="115" spans="1:16" x14ac:dyDescent="0.15">
      <c r="A115">
        <v>613</v>
      </c>
      <c r="B115" t="s">
        <v>1033</v>
      </c>
      <c r="D115">
        <v>77</v>
      </c>
      <c r="E115" t="s">
        <v>7</v>
      </c>
      <c r="F115">
        <v>77</v>
      </c>
      <c r="G115">
        <v>100</v>
      </c>
      <c r="H115">
        <v>1</v>
      </c>
      <c r="I115">
        <v>101</v>
      </c>
      <c r="J115">
        <v>177</v>
      </c>
      <c r="K115">
        <v>1</v>
      </c>
      <c r="L115">
        <v>178</v>
      </c>
      <c r="M115">
        <v>88</v>
      </c>
      <c r="N115" t="s">
        <v>7</v>
      </c>
      <c r="O115">
        <v>1</v>
      </c>
      <c r="P115">
        <v>89</v>
      </c>
    </row>
    <row r="116" spans="1:16" x14ac:dyDescent="0.15">
      <c r="A116">
        <v>614</v>
      </c>
      <c r="B116" t="s">
        <v>1034</v>
      </c>
      <c r="D116">
        <v>27</v>
      </c>
      <c r="E116" t="s">
        <v>7</v>
      </c>
      <c r="F116">
        <v>27</v>
      </c>
      <c r="G116">
        <v>39</v>
      </c>
      <c r="H116" t="s">
        <v>7</v>
      </c>
      <c r="I116">
        <v>39</v>
      </c>
      <c r="J116">
        <v>66</v>
      </c>
      <c r="K116" t="s">
        <v>7</v>
      </c>
      <c r="L116">
        <v>66</v>
      </c>
      <c r="M116">
        <v>37</v>
      </c>
      <c r="N116" t="s">
        <v>7</v>
      </c>
      <c r="O116" t="s">
        <v>7</v>
      </c>
      <c r="P116">
        <v>37</v>
      </c>
    </row>
    <row r="117" spans="1:16" x14ac:dyDescent="0.15">
      <c r="A117">
        <v>701</v>
      </c>
      <c r="B117" t="s">
        <v>1035</v>
      </c>
      <c r="D117">
        <v>45</v>
      </c>
      <c r="E117" t="s">
        <v>7</v>
      </c>
      <c r="F117">
        <v>45</v>
      </c>
      <c r="G117">
        <v>44</v>
      </c>
      <c r="H117">
        <v>1</v>
      </c>
      <c r="I117">
        <v>45</v>
      </c>
      <c r="J117">
        <v>89</v>
      </c>
      <c r="K117">
        <v>1</v>
      </c>
      <c r="L117">
        <v>90</v>
      </c>
      <c r="M117">
        <v>45</v>
      </c>
      <c r="N117" t="s">
        <v>7</v>
      </c>
      <c r="O117">
        <v>1</v>
      </c>
      <c r="P117">
        <v>46</v>
      </c>
    </row>
    <row r="118" spans="1:16" x14ac:dyDescent="0.15">
      <c r="A118">
        <v>702</v>
      </c>
      <c r="B118" t="s">
        <v>1036</v>
      </c>
      <c r="D118">
        <v>39</v>
      </c>
      <c r="E118" t="s">
        <v>7</v>
      </c>
      <c r="F118">
        <v>39</v>
      </c>
      <c r="G118">
        <v>55</v>
      </c>
      <c r="H118" t="s">
        <v>7</v>
      </c>
      <c r="I118">
        <v>55</v>
      </c>
      <c r="J118">
        <v>94</v>
      </c>
      <c r="K118" t="s">
        <v>7</v>
      </c>
      <c r="L118">
        <v>94</v>
      </c>
      <c r="M118">
        <v>50</v>
      </c>
      <c r="N118" t="s">
        <v>7</v>
      </c>
      <c r="O118" t="s">
        <v>7</v>
      </c>
      <c r="P118">
        <v>50</v>
      </c>
    </row>
    <row r="119" spans="1:16" x14ac:dyDescent="0.15">
      <c r="A119">
        <v>703</v>
      </c>
      <c r="B119" t="s">
        <v>1037</v>
      </c>
      <c r="D119">
        <v>27</v>
      </c>
      <c r="E119" t="s">
        <v>7</v>
      </c>
      <c r="F119">
        <v>27</v>
      </c>
      <c r="G119">
        <v>26</v>
      </c>
      <c r="H119" t="s">
        <v>7</v>
      </c>
      <c r="I119">
        <v>26</v>
      </c>
      <c r="J119">
        <v>53</v>
      </c>
      <c r="K119" t="s">
        <v>7</v>
      </c>
      <c r="L119">
        <v>53</v>
      </c>
      <c r="M119">
        <v>28</v>
      </c>
      <c r="N119" t="s">
        <v>7</v>
      </c>
      <c r="O119" t="s">
        <v>7</v>
      </c>
      <c r="P119">
        <v>28</v>
      </c>
    </row>
    <row r="120" spans="1:16" x14ac:dyDescent="0.15">
      <c r="A120">
        <v>704</v>
      </c>
      <c r="B120" t="s">
        <v>1038</v>
      </c>
      <c r="D120">
        <v>55</v>
      </c>
      <c r="E120" t="s">
        <v>7</v>
      </c>
      <c r="F120">
        <v>55</v>
      </c>
      <c r="G120">
        <v>29</v>
      </c>
      <c r="H120" t="s">
        <v>7</v>
      </c>
      <c r="I120">
        <v>29</v>
      </c>
      <c r="J120">
        <v>84</v>
      </c>
      <c r="K120" t="s">
        <v>7</v>
      </c>
      <c r="L120">
        <v>84</v>
      </c>
      <c r="M120">
        <v>66</v>
      </c>
      <c r="N120" t="s">
        <v>7</v>
      </c>
      <c r="O120" t="s">
        <v>7</v>
      </c>
      <c r="P120">
        <v>66</v>
      </c>
    </row>
    <row r="121" spans="1:16" x14ac:dyDescent="0.15">
      <c r="A121">
        <v>705</v>
      </c>
      <c r="B121" t="s">
        <v>1039</v>
      </c>
      <c r="D121">
        <v>8</v>
      </c>
      <c r="E121" t="s">
        <v>7</v>
      </c>
      <c r="F121">
        <v>8</v>
      </c>
      <c r="G121">
        <v>7</v>
      </c>
      <c r="H121" t="s">
        <v>7</v>
      </c>
      <c r="I121">
        <v>7</v>
      </c>
      <c r="J121">
        <v>15</v>
      </c>
      <c r="K121" t="s">
        <v>7</v>
      </c>
      <c r="L121">
        <v>15</v>
      </c>
      <c r="M121">
        <v>5</v>
      </c>
      <c r="N121" t="s">
        <v>7</v>
      </c>
      <c r="O121" t="s">
        <v>7</v>
      </c>
      <c r="P121">
        <v>5</v>
      </c>
    </row>
    <row r="122" spans="1:16" x14ac:dyDescent="0.15">
      <c r="A122">
        <v>706</v>
      </c>
      <c r="B122" t="s">
        <v>1040</v>
      </c>
      <c r="D122">
        <v>16</v>
      </c>
      <c r="E122" t="s">
        <v>7</v>
      </c>
      <c r="F122">
        <v>16</v>
      </c>
      <c r="G122">
        <v>19</v>
      </c>
      <c r="H122" t="s">
        <v>7</v>
      </c>
      <c r="I122">
        <v>19</v>
      </c>
      <c r="J122">
        <v>35</v>
      </c>
      <c r="K122" t="s">
        <v>7</v>
      </c>
      <c r="L122">
        <v>35</v>
      </c>
      <c r="M122">
        <v>18</v>
      </c>
      <c r="N122" t="s">
        <v>7</v>
      </c>
      <c r="O122" t="s">
        <v>7</v>
      </c>
      <c r="P122">
        <v>18</v>
      </c>
    </row>
    <row r="123" spans="1:16" x14ac:dyDescent="0.15">
      <c r="A123">
        <v>707</v>
      </c>
      <c r="B123" t="s">
        <v>1041</v>
      </c>
      <c r="D123">
        <v>18</v>
      </c>
      <c r="E123" t="s">
        <v>7</v>
      </c>
      <c r="F123">
        <v>18</v>
      </c>
      <c r="G123">
        <v>39</v>
      </c>
      <c r="H123" t="s">
        <v>7</v>
      </c>
      <c r="I123">
        <v>39</v>
      </c>
      <c r="J123">
        <v>57</v>
      </c>
      <c r="K123" t="s">
        <v>7</v>
      </c>
      <c r="L123">
        <v>57</v>
      </c>
      <c r="M123">
        <v>39</v>
      </c>
      <c r="N123" t="s">
        <v>7</v>
      </c>
      <c r="O123" t="s">
        <v>7</v>
      </c>
      <c r="P123">
        <v>39</v>
      </c>
    </row>
    <row r="124" spans="1:16" x14ac:dyDescent="0.15">
      <c r="A124">
        <v>708</v>
      </c>
      <c r="B124" t="s">
        <v>1042</v>
      </c>
      <c r="D124">
        <v>54</v>
      </c>
      <c r="E124" t="s">
        <v>7</v>
      </c>
      <c r="F124">
        <v>54</v>
      </c>
      <c r="G124">
        <v>64</v>
      </c>
      <c r="H124" t="s">
        <v>7</v>
      </c>
      <c r="I124">
        <v>64</v>
      </c>
      <c r="J124">
        <v>118</v>
      </c>
      <c r="K124" t="s">
        <v>7</v>
      </c>
      <c r="L124">
        <v>118</v>
      </c>
      <c r="M124">
        <v>64</v>
      </c>
      <c r="N124" t="s">
        <v>7</v>
      </c>
      <c r="O124" t="s">
        <v>7</v>
      </c>
      <c r="P124">
        <v>64</v>
      </c>
    </row>
    <row r="125" spans="1:16" x14ac:dyDescent="0.15">
      <c r="A125">
        <v>709</v>
      </c>
      <c r="B125" t="s">
        <v>1043</v>
      </c>
      <c r="D125" t="s">
        <v>7</v>
      </c>
      <c r="E125" t="s">
        <v>7</v>
      </c>
      <c r="F125" t="s">
        <v>7</v>
      </c>
      <c r="G125" t="s">
        <v>7</v>
      </c>
      <c r="H125" t="s">
        <v>7</v>
      </c>
      <c r="I125" t="s">
        <v>7</v>
      </c>
      <c r="J125" t="s">
        <v>7</v>
      </c>
      <c r="K125" t="s">
        <v>7</v>
      </c>
      <c r="L125" t="s">
        <v>7</v>
      </c>
      <c r="M125" t="s">
        <v>7</v>
      </c>
      <c r="N125" t="s">
        <v>7</v>
      </c>
      <c r="O125" t="s">
        <v>7</v>
      </c>
      <c r="P125" t="s">
        <v>7</v>
      </c>
    </row>
    <row r="126" spans="1:16" x14ac:dyDescent="0.15">
      <c r="A126">
        <v>710</v>
      </c>
      <c r="B126" t="s">
        <v>1044</v>
      </c>
      <c r="D126">
        <v>8</v>
      </c>
      <c r="E126" t="s">
        <v>7</v>
      </c>
      <c r="F126">
        <v>8</v>
      </c>
      <c r="G126">
        <v>10</v>
      </c>
      <c r="H126" t="s">
        <v>7</v>
      </c>
      <c r="I126">
        <v>10</v>
      </c>
      <c r="J126">
        <v>18</v>
      </c>
      <c r="K126" t="s">
        <v>7</v>
      </c>
      <c r="L126">
        <v>18</v>
      </c>
      <c r="M126">
        <v>11</v>
      </c>
      <c r="N126" t="s">
        <v>7</v>
      </c>
      <c r="O126" t="s">
        <v>7</v>
      </c>
      <c r="P126">
        <v>11</v>
      </c>
    </row>
    <row r="127" spans="1:16" x14ac:dyDescent="0.15">
      <c r="A127">
        <v>711</v>
      </c>
      <c r="B127" t="s">
        <v>1045</v>
      </c>
      <c r="D127" t="s">
        <v>7</v>
      </c>
      <c r="E127" t="s">
        <v>7</v>
      </c>
      <c r="F127" t="s">
        <v>7</v>
      </c>
      <c r="G127" t="s">
        <v>7</v>
      </c>
      <c r="H127" t="s">
        <v>7</v>
      </c>
      <c r="I127" t="s">
        <v>7</v>
      </c>
      <c r="J127" t="s">
        <v>7</v>
      </c>
      <c r="K127" t="s">
        <v>7</v>
      </c>
      <c r="L127" t="s">
        <v>7</v>
      </c>
      <c r="M127" t="s">
        <v>7</v>
      </c>
      <c r="N127" t="s">
        <v>7</v>
      </c>
      <c r="O127" t="s">
        <v>7</v>
      </c>
      <c r="P127" t="s">
        <v>7</v>
      </c>
    </row>
    <row r="128" spans="1:16" x14ac:dyDescent="0.15">
      <c r="A128">
        <v>712</v>
      </c>
      <c r="B128" t="s">
        <v>1046</v>
      </c>
      <c r="D128">
        <v>74</v>
      </c>
      <c r="E128" t="s">
        <v>7</v>
      </c>
      <c r="F128">
        <v>74</v>
      </c>
      <c r="G128">
        <v>80</v>
      </c>
      <c r="H128" t="s">
        <v>7</v>
      </c>
      <c r="I128">
        <v>80</v>
      </c>
      <c r="J128">
        <v>154</v>
      </c>
      <c r="K128" t="s">
        <v>7</v>
      </c>
      <c r="L128">
        <v>154</v>
      </c>
      <c r="M128">
        <v>81</v>
      </c>
      <c r="N128" t="s">
        <v>7</v>
      </c>
      <c r="O128" t="s">
        <v>7</v>
      </c>
      <c r="P128">
        <v>81</v>
      </c>
    </row>
    <row r="129" spans="1:16" x14ac:dyDescent="0.15">
      <c r="A129" t="s">
        <v>6</v>
      </c>
      <c r="B129" t="s">
        <v>935</v>
      </c>
      <c r="D129" t="s">
        <v>7</v>
      </c>
      <c r="E129" t="s">
        <v>7</v>
      </c>
      <c r="F129" t="s">
        <v>7</v>
      </c>
      <c r="G129" t="s">
        <v>7</v>
      </c>
      <c r="H129" t="s">
        <v>7</v>
      </c>
      <c r="I129" t="s">
        <v>7</v>
      </c>
      <c r="J129" t="s">
        <v>7</v>
      </c>
      <c r="K129" t="s">
        <v>7</v>
      </c>
      <c r="L129" t="s">
        <v>7</v>
      </c>
      <c r="M129" t="s">
        <v>7</v>
      </c>
      <c r="N129" t="s">
        <v>7</v>
      </c>
      <c r="O129" t="s">
        <v>7</v>
      </c>
      <c r="P129" t="s">
        <v>7</v>
      </c>
    </row>
    <row r="130" spans="1:16" x14ac:dyDescent="0.15">
      <c r="A130" t="s">
        <v>933</v>
      </c>
      <c r="E130" t="s">
        <v>934</v>
      </c>
      <c r="K130" t="s">
        <v>1782</v>
      </c>
      <c r="M130" t="s">
        <v>1783</v>
      </c>
      <c r="P130" t="s">
        <v>11</v>
      </c>
    </row>
    <row r="131" spans="1:16" x14ac:dyDescent="0.15">
      <c r="A131" t="s">
        <v>22</v>
      </c>
      <c r="B131" t="s">
        <v>21</v>
      </c>
      <c r="D131" t="s">
        <v>2</v>
      </c>
      <c r="G131" t="s">
        <v>3</v>
      </c>
      <c r="J131" t="s">
        <v>4</v>
      </c>
      <c r="M131" t="s">
        <v>5</v>
      </c>
    </row>
    <row r="132" spans="1:16" x14ac:dyDescent="0.15">
      <c r="D132" t="s">
        <v>20</v>
      </c>
      <c r="E132" t="s">
        <v>19</v>
      </c>
      <c r="F132" t="s">
        <v>17</v>
      </c>
      <c r="G132" t="s">
        <v>20</v>
      </c>
      <c r="H132" t="s">
        <v>19</v>
      </c>
      <c r="I132" t="s">
        <v>17</v>
      </c>
      <c r="J132" t="s">
        <v>20</v>
      </c>
      <c r="K132" t="s">
        <v>19</v>
      </c>
      <c r="L132" t="s">
        <v>17</v>
      </c>
      <c r="M132" t="s">
        <v>20</v>
      </c>
      <c r="N132" t="s">
        <v>19</v>
      </c>
      <c r="O132" t="s">
        <v>18</v>
      </c>
      <c r="P132" t="s">
        <v>17</v>
      </c>
    </row>
    <row r="133" spans="1:16" x14ac:dyDescent="0.15">
      <c r="A133">
        <v>713</v>
      </c>
      <c r="B133" t="s">
        <v>1047</v>
      </c>
      <c r="D133">
        <v>58</v>
      </c>
      <c r="E133" t="s">
        <v>7</v>
      </c>
      <c r="F133">
        <v>58</v>
      </c>
      <c r="G133">
        <v>70</v>
      </c>
      <c r="H133" t="s">
        <v>7</v>
      </c>
      <c r="I133">
        <v>70</v>
      </c>
      <c r="J133">
        <v>128</v>
      </c>
      <c r="K133" t="s">
        <v>7</v>
      </c>
      <c r="L133">
        <v>128</v>
      </c>
      <c r="M133">
        <v>60</v>
      </c>
      <c r="N133" t="s">
        <v>7</v>
      </c>
      <c r="O133" t="s">
        <v>7</v>
      </c>
      <c r="P133">
        <v>60</v>
      </c>
    </row>
    <row r="134" spans="1:16" x14ac:dyDescent="0.15">
      <c r="A134">
        <v>714</v>
      </c>
      <c r="B134" t="s">
        <v>1048</v>
      </c>
      <c r="D134" t="s">
        <v>7</v>
      </c>
      <c r="E134" t="s">
        <v>7</v>
      </c>
      <c r="F134" t="s">
        <v>7</v>
      </c>
      <c r="G134" t="s">
        <v>7</v>
      </c>
      <c r="H134" t="s">
        <v>7</v>
      </c>
      <c r="I134" t="s">
        <v>7</v>
      </c>
      <c r="J134" t="s">
        <v>7</v>
      </c>
      <c r="K134" t="s">
        <v>7</v>
      </c>
      <c r="L134" t="s">
        <v>7</v>
      </c>
      <c r="M134" t="s">
        <v>7</v>
      </c>
      <c r="N134" t="s">
        <v>7</v>
      </c>
      <c r="O134" t="s">
        <v>7</v>
      </c>
      <c r="P134" t="s">
        <v>7</v>
      </c>
    </row>
    <row r="135" spans="1:16" x14ac:dyDescent="0.15">
      <c r="A135">
        <v>801</v>
      </c>
      <c r="B135" t="s">
        <v>1049</v>
      </c>
      <c r="D135">
        <v>15</v>
      </c>
      <c r="E135" t="s">
        <v>7</v>
      </c>
      <c r="F135">
        <v>15</v>
      </c>
      <c r="G135">
        <v>17</v>
      </c>
      <c r="H135" t="s">
        <v>7</v>
      </c>
      <c r="I135">
        <v>17</v>
      </c>
      <c r="J135">
        <v>32</v>
      </c>
      <c r="K135" t="s">
        <v>7</v>
      </c>
      <c r="L135">
        <v>32</v>
      </c>
      <c r="M135">
        <v>16</v>
      </c>
      <c r="N135" t="s">
        <v>7</v>
      </c>
      <c r="O135" t="s">
        <v>7</v>
      </c>
      <c r="P135">
        <v>16</v>
      </c>
    </row>
    <row r="136" spans="1:16" x14ac:dyDescent="0.15">
      <c r="A136">
        <v>802</v>
      </c>
      <c r="B136" t="s">
        <v>1050</v>
      </c>
      <c r="D136">
        <v>14</v>
      </c>
      <c r="E136" t="s">
        <v>7</v>
      </c>
      <c r="F136">
        <v>14</v>
      </c>
      <c r="G136">
        <v>14</v>
      </c>
      <c r="H136" t="s">
        <v>7</v>
      </c>
      <c r="I136">
        <v>14</v>
      </c>
      <c r="J136">
        <v>28</v>
      </c>
      <c r="K136" t="s">
        <v>7</v>
      </c>
      <c r="L136">
        <v>28</v>
      </c>
      <c r="M136">
        <v>18</v>
      </c>
      <c r="N136" t="s">
        <v>7</v>
      </c>
      <c r="O136" t="s">
        <v>7</v>
      </c>
      <c r="P136">
        <v>18</v>
      </c>
    </row>
    <row r="137" spans="1:16" x14ac:dyDescent="0.15">
      <c r="A137">
        <v>803</v>
      </c>
      <c r="B137" t="s">
        <v>1051</v>
      </c>
      <c r="D137">
        <v>31</v>
      </c>
      <c r="E137" t="s">
        <v>7</v>
      </c>
      <c r="F137">
        <v>31</v>
      </c>
      <c r="G137">
        <v>52</v>
      </c>
      <c r="H137">
        <v>1</v>
      </c>
      <c r="I137">
        <v>53</v>
      </c>
      <c r="J137">
        <v>83</v>
      </c>
      <c r="K137">
        <v>1</v>
      </c>
      <c r="L137">
        <v>84</v>
      </c>
      <c r="M137">
        <v>42</v>
      </c>
      <c r="N137" t="s">
        <v>7</v>
      </c>
      <c r="O137">
        <v>1</v>
      </c>
      <c r="P137">
        <v>43</v>
      </c>
    </row>
    <row r="138" spans="1:16" x14ac:dyDescent="0.15">
      <c r="A138">
        <v>804</v>
      </c>
      <c r="B138" t="s">
        <v>1052</v>
      </c>
      <c r="D138">
        <v>49</v>
      </c>
      <c r="E138" t="s">
        <v>7</v>
      </c>
      <c r="F138">
        <v>49</v>
      </c>
      <c r="G138">
        <v>56</v>
      </c>
      <c r="H138" t="s">
        <v>7</v>
      </c>
      <c r="I138">
        <v>56</v>
      </c>
      <c r="J138">
        <v>105</v>
      </c>
      <c r="K138" t="s">
        <v>7</v>
      </c>
      <c r="L138">
        <v>105</v>
      </c>
      <c r="M138">
        <v>45</v>
      </c>
      <c r="N138" t="s">
        <v>7</v>
      </c>
      <c r="O138" t="s">
        <v>7</v>
      </c>
      <c r="P138">
        <v>45</v>
      </c>
    </row>
    <row r="139" spans="1:16" x14ac:dyDescent="0.15">
      <c r="A139">
        <v>805</v>
      </c>
      <c r="B139" t="s">
        <v>1053</v>
      </c>
      <c r="D139">
        <v>22</v>
      </c>
      <c r="E139" t="s">
        <v>7</v>
      </c>
      <c r="F139">
        <v>22</v>
      </c>
      <c r="G139">
        <v>29</v>
      </c>
      <c r="H139" t="s">
        <v>7</v>
      </c>
      <c r="I139">
        <v>29</v>
      </c>
      <c r="J139">
        <v>51</v>
      </c>
      <c r="K139" t="s">
        <v>7</v>
      </c>
      <c r="L139">
        <v>51</v>
      </c>
      <c r="M139">
        <v>24</v>
      </c>
      <c r="N139" t="s">
        <v>7</v>
      </c>
      <c r="O139" t="s">
        <v>7</v>
      </c>
      <c r="P139">
        <v>24</v>
      </c>
    </row>
    <row r="140" spans="1:16" x14ac:dyDescent="0.15">
      <c r="A140">
        <v>806</v>
      </c>
      <c r="B140" t="s">
        <v>1054</v>
      </c>
      <c r="D140">
        <v>12</v>
      </c>
      <c r="E140" t="s">
        <v>7</v>
      </c>
      <c r="F140">
        <v>12</v>
      </c>
      <c r="G140">
        <v>14</v>
      </c>
      <c r="H140" t="s">
        <v>7</v>
      </c>
      <c r="I140">
        <v>14</v>
      </c>
      <c r="J140">
        <v>26</v>
      </c>
      <c r="K140" t="s">
        <v>7</v>
      </c>
      <c r="L140">
        <v>26</v>
      </c>
      <c r="M140">
        <v>11</v>
      </c>
      <c r="N140" t="s">
        <v>7</v>
      </c>
      <c r="O140" t="s">
        <v>7</v>
      </c>
      <c r="P140">
        <v>11</v>
      </c>
    </row>
    <row r="141" spans="1:16" x14ac:dyDescent="0.15">
      <c r="A141">
        <v>810</v>
      </c>
      <c r="B141" t="s">
        <v>1055</v>
      </c>
      <c r="D141" t="s">
        <v>7</v>
      </c>
      <c r="E141" t="s">
        <v>7</v>
      </c>
      <c r="F141" t="s">
        <v>7</v>
      </c>
      <c r="G141" t="s">
        <v>7</v>
      </c>
      <c r="H141" t="s">
        <v>7</v>
      </c>
      <c r="I141" t="s">
        <v>7</v>
      </c>
      <c r="J141" t="s">
        <v>7</v>
      </c>
      <c r="K141" t="s">
        <v>7</v>
      </c>
      <c r="L141" t="s">
        <v>7</v>
      </c>
      <c r="M141" t="s">
        <v>7</v>
      </c>
      <c r="N141" t="s">
        <v>7</v>
      </c>
      <c r="O141" t="s">
        <v>7</v>
      </c>
      <c r="P141" t="s">
        <v>7</v>
      </c>
    </row>
    <row r="142" spans="1:16" x14ac:dyDescent="0.15">
      <c r="A142">
        <v>811</v>
      </c>
      <c r="B142" t="s">
        <v>1056</v>
      </c>
      <c r="D142">
        <v>28</v>
      </c>
      <c r="E142" t="s">
        <v>7</v>
      </c>
      <c r="F142">
        <v>28</v>
      </c>
      <c r="G142">
        <v>21</v>
      </c>
      <c r="H142" t="s">
        <v>7</v>
      </c>
      <c r="I142">
        <v>21</v>
      </c>
      <c r="J142">
        <v>49</v>
      </c>
      <c r="K142" t="s">
        <v>7</v>
      </c>
      <c r="L142">
        <v>49</v>
      </c>
      <c r="M142">
        <v>29</v>
      </c>
      <c r="N142" t="s">
        <v>7</v>
      </c>
      <c r="O142" t="s">
        <v>7</v>
      </c>
      <c r="P142">
        <v>29</v>
      </c>
    </row>
    <row r="143" spans="1:16" x14ac:dyDescent="0.15">
      <c r="A143">
        <v>812</v>
      </c>
      <c r="B143" t="s">
        <v>1057</v>
      </c>
      <c r="D143">
        <v>4</v>
      </c>
      <c r="E143" t="s">
        <v>7</v>
      </c>
      <c r="F143">
        <v>4</v>
      </c>
      <c r="G143">
        <v>2</v>
      </c>
      <c r="H143" t="s">
        <v>7</v>
      </c>
      <c r="I143">
        <v>2</v>
      </c>
      <c r="J143">
        <v>6</v>
      </c>
      <c r="K143" t="s">
        <v>7</v>
      </c>
      <c r="L143">
        <v>6</v>
      </c>
      <c r="M143">
        <v>5</v>
      </c>
      <c r="N143" t="s">
        <v>7</v>
      </c>
      <c r="O143" t="s">
        <v>7</v>
      </c>
      <c r="P143">
        <v>5</v>
      </c>
    </row>
    <row r="144" spans="1:16" x14ac:dyDescent="0.15">
      <c r="A144">
        <v>901</v>
      </c>
      <c r="B144" t="s">
        <v>1058</v>
      </c>
      <c r="D144">
        <v>12</v>
      </c>
      <c r="E144" t="s">
        <v>7</v>
      </c>
      <c r="F144">
        <v>12</v>
      </c>
      <c r="G144">
        <v>22</v>
      </c>
      <c r="H144" t="s">
        <v>7</v>
      </c>
      <c r="I144">
        <v>22</v>
      </c>
      <c r="J144">
        <v>34</v>
      </c>
      <c r="K144" t="s">
        <v>7</v>
      </c>
      <c r="L144">
        <v>34</v>
      </c>
      <c r="M144">
        <v>20</v>
      </c>
      <c r="N144" t="s">
        <v>7</v>
      </c>
      <c r="O144" t="s">
        <v>7</v>
      </c>
      <c r="P144">
        <v>20</v>
      </c>
    </row>
    <row r="145" spans="1:16" x14ac:dyDescent="0.15">
      <c r="A145">
        <v>902</v>
      </c>
      <c r="B145" t="s">
        <v>1059</v>
      </c>
      <c r="D145" t="s">
        <v>7</v>
      </c>
      <c r="E145" t="s">
        <v>7</v>
      </c>
      <c r="F145" t="s">
        <v>7</v>
      </c>
      <c r="G145" t="s">
        <v>7</v>
      </c>
      <c r="H145" t="s">
        <v>7</v>
      </c>
      <c r="I145" t="s">
        <v>7</v>
      </c>
      <c r="J145" t="s">
        <v>7</v>
      </c>
      <c r="K145" t="s">
        <v>7</v>
      </c>
      <c r="L145" t="s">
        <v>7</v>
      </c>
      <c r="M145" t="s">
        <v>7</v>
      </c>
      <c r="N145" t="s">
        <v>7</v>
      </c>
      <c r="O145" t="s">
        <v>7</v>
      </c>
      <c r="P145" t="s">
        <v>7</v>
      </c>
    </row>
    <row r="146" spans="1:16" x14ac:dyDescent="0.15">
      <c r="A146">
        <v>905</v>
      </c>
      <c r="B146" t="s">
        <v>1060</v>
      </c>
      <c r="D146">
        <v>62</v>
      </c>
      <c r="E146" t="s">
        <v>7</v>
      </c>
      <c r="F146">
        <v>62</v>
      </c>
      <c r="G146">
        <v>105</v>
      </c>
      <c r="H146" t="s">
        <v>7</v>
      </c>
      <c r="I146">
        <v>105</v>
      </c>
      <c r="J146">
        <v>167</v>
      </c>
      <c r="K146" t="s">
        <v>7</v>
      </c>
      <c r="L146">
        <v>167</v>
      </c>
      <c r="M146">
        <v>90</v>
      </c>
      <c r="N146" t="s">
        <v>7</v>
      </c>
      <c r="O146" t="s">
        <v>7</v>
      </c>
      <c r="P146">
        <v>90</v>
      </c>
    </row>
    <row r="147" spans="1:16" x14ac:dyDescent="0.15">
      <c r="A147">
        <v>906</v>
      </c>
      <c r="B147" t="s">
        <v>1061</v>
      </c>
      <c r="D147">
        <v>29</v>
      </c>
      <c r="E147" t="s">
        <v>7</v>
      </c>
      <c r="F147">
        <v>29</v>
      </c>
      <c r="G147">
        <v>35</v>
      </c>
      <c r="H147" t="s">
        <v>7</v>
      </c>
      <c r="I147">
        <v>35</v>
      </c>
      <c r="J147">
        <v>64</v>
      </c>
      <c r="K147" t="s">
        <v>7</v>
      </c>
      <c r="L147">
        <v>64</v>
      </c>
      <c r="M147">
        <v>32</v>
      </c>
      <c r="N147" t="s">
        <v>7</v>
      </c>
      <c r="O147" t="s">
        <v>7</v>
      </c>
      <c r="P147">
        <v>32</v>
      </c>
    </row>
    <row r="148" spans="1:16" x14ac:dyDescent="0.15">
      <c r="A148">
        <v>907</v>
      </c>
      <c r="B148" t="s">
        <v>1062</v>
      </c>
      <c r="D148">
        <v>29</v>
      </c>
      <c r="E148" t="s">
        <v>7</v>
      </c>
      <c r="F148">
        <v>29</v>
      </c>
      <c r="G148">
        <v>27</v>
      </c>
      <c r="H148" t="s">
        <v>7</v>
      </c>
      <c r="I148">
        <v>27</v>
      </c>
      <c r="J148">
        <v>56</v>
      </c>
      <c r="K148" t="s">
        <v>7</v>
      </c>
      <c r="L148">
        <v>56</v>
      </c>
      <c r="M148">
        <v>26</v>
      </c>
      <c r="N148" t="s">
        <v>7</v>
      </c>
      <c r="O148" t="s">
        <v>7</v>
      </c>
      <c r="P148">
        <v>26</v>
      </c>
    </row>
    <row r="149" spans="1:16" x14ac:dyDescent="0.15">
      <c r="A149">
        <v>908</v>
      </c>
      <c r="B149" t="s">
        <v>1063</v>
      </c>
      <c r="D149">
        <v>23</v>
      </c>
      <c r="E149" t="s">
        <v>7</v>
      </c>
      <c r="F149">
        <v>23</v>
      </c>
      <c r="G149">
        <v>30</v>
      </c>
      <c r="H149" t="s">
        <v>7</v>
      </c>
      <c r="I149">
        <v>30</v>
      </c>
      <c r="J149">
        <v>53</v>
      </c>
      <c r="K149" t="s">
        <v>7</v>
      </c>
      <c r="L149">
        <v>53</v>
      </c>
      <c r="M149">
        <v>29</v>
      </c>
      <c r="N149" t="s">
        <v>7</v>
      </c>
      <c r="O149" t="s">
        <v>7</v>
      </c>
      <c r="P149">
        <v>29</v>
      </c>
    </row>
    <row r="150" spans="1:16" x14ac:dyDescent="0.15">
      <c r="A150">
        <v>909</v>
      </c>
      <c r="B150" t="s">
        <v>1064</v>
      </c>
      <c r="D150">
        <v>38</v>
      </c>
      <c r="E150" t="s">
        <v>7</v>
      </c>
      <c r="F150">
        <v>38</v>
      </c>
      <c r="G150">
        <v>43</v>
      </c>
      <c r="H150" t="s">
        <v>7</v>
      </c>
      <c r="I150">
        <v>43</v>
      </c>
      <c r="J150">
        <v>81</v>
      </c>
      <c r="K150" t="s">
        <v>7</v>
      </c>
      <c r="L150">
        <v>81</v>
      </c>
      <c r="M150">
        <v>46</v>
      </c>
      <c r="N150" t="s">
        <v>7</v>
      </c>
      <c r="O150" t="s">
        <v>7</v>
      </c>
      <c r="P150">
        <v>46</v>
      </c>
    </row>
    <row r="151" spans="1:16" x14ac:dyDescent="0.15">
      <c r="A151">
        <v>1001</v>
      </c>
      <c r="B151" t="s">
        <v>1065</v>
      </c>
      <c r="D151" t="s">
        <v>7</v>
      </c>
      <c r="E151" t="s">
        <v>7</v>
      </c>
      <c r="F151" t="s">
        <v>7</v>
      </c>
      <c r="G151">
        <v>1</v>
      </c>
      <c r="H151" t="s">
        <v>7</v>
      </c>
      <c r="I151">
        <v>1</v>
      </c>
      <c r="J151">
        <v>1</v>
      </c>
      <c r="K151" t="s">
        <v>7</v>
      </c>
      <c r="L151">
        <v>1</v>
      </c>
      <c r="M151">
        <v>1</v>
      </c>
      <c r="N151" t="s">
        <v>7</v>
      </c>
      <c r="O151" t="s">
        <v>7</v>
      </c>
      <c r="P151">
        <v>1</v>
      </c>
    </row>
    <row r="152" spans="1:16" x14ac:dyDescent="0.15">
      <c r="A152">
        <v>1002</v>
      </c>
      <c r="B152" t="s">
        <v>1066</v>
      </c>
      <c r="D152">
        <v>1</v>
      </c>
      <c r="E152" t="s">
        <v>7</v>
      </c>
      <c r="F152">
        <v>1</v>
      </c>
      <c r="G152" t="s">
        <v>7</v>
      </c>
      <c r="H152" t="s">
        <v>7</v>
      </c>
      <c r="I152" t="s">
        <v>7</v>
      </c>
      <c r="J152">
        <v>1</v>
      </c>
      <c r="K152" t="s">
        <v>7</v>
      </c>
      <c r="L152">
        <v>1</v>
      </c>
      <c r="M152">
        <v>1</v>
      </c>
      <c r="N152" t="s">
        <v>7</v>
      </c>
      <c r="O152" t="s">
        <v>7</v>
      </c>
      <c r="P152">
        <v>1</v>
      </c>
    </row>
    <row r="153" spans="1:16" x14ac:dyDescent="0.15">
      <c r="A153">
        <v>1003</v>
      </c>
      <c r="B153" t="s">
        <v>1067</v>
      </c>
      <c r="D153">
        <v>1</v>
      </c>
      <c r="E153" t="s">
        <v>7</v>
      </c>
      <c r="F153">
        <v>1</v>
      </c>
      <c r="G153" t="s">
        <v>7</v>
      </c>
      <c r="H153" t="s">
        <v>7</v>
      </c>
      <c r="I153" t="s">
        <v>7</v>
      </c>
      <c r="J153">
        <v>1</v>
      </c>
      <c r="K153" t="s">
        <v>7</v>
      </c>
      <c r="L153">
        <v>1</v>
      </c>
      <c r="M153">
        <v>1</v>
      </c>
      <c r="N153" t="s">
        <v>7</v>
      </c>
      <c r="O153" t="s">
        <v>7</v>
      </c>
      <c r="P153">
        <v>1</v>
      </c>
    </row>
    <row r="154" spans="1:16" x14ac:dyDescent="0.15">
      <c r="A154">
        <v>1004</v>
      </c>
      <c r="B154" t="s">
        <v>1068</v>
      </c>
      <c r="D154">
        <v>16</v>
      </c>
      <c r="E154" t="s">
        <v>7</v>
      </c>
      <c r="F154">
        <v>16</v>
      </c>
      <c r="G154">
        <v>13</v>
      </c>
      <c r="H154" t="s">
        <v>7</v>
      </c>
      <c r="I154">
        <v>13</v>
      </c>
      <c r="J154">
        <v>29</v>
      </c>
      <c r="K154" t="s">
        <v>7</v>
      </c>
      <c r="L154">
        <v>29</v>
      </c>
      <c r="M154">
        <v>22</v>
      </c>
      <c r="N154" t="s">
        <v>7</v>
      </c>
      <c r="O154" t="s">
        <v>7</v>
      </c>
      <c r="P154">
        <v>22</v>
      </c>
    </row>
    <row r="155" spans="1:16" x14ac:dyDescent="0.15">
      <c r="A155">
        <v>1005</v>
      </c>
      <c r="B155" t="s">
        <v>1069</v>
      </c>
      <c r="D155" t="s">
        <v>7</v>
      </c>
      <c r="E155" t="s">
        <v>7</v>
      </c>
      <c r="F155" t="s">
        <v>7</v>
      </c>
      <c r="G155">
        <v>3</v>
      </c>
      <c r="H155" t="s">
        <v>7</v>
      </c>
      <c r="I155">
        <v>3</v>
      </c>
      <c r="J155">
        <v>3</v>
      </c>
      <c r="K155" t="s">
        <v>7</v>
      </c>
      <c r="L155">
        <v>3</v>
      </c>
      <c r="M155">
        <v>2</v>
      </c>
      <c r="N155" t="s">
        <v>7</v>
      </c>
      <c r="O155" t="s">
        <v>7</v>
      </c>
      <c r="P155">
        <v>2</v>
      </c>
    </row>
    <row r="156" spans="1:16" x14ac:dyDescent="0.15">
      <c r="A156">
        <v>1006</v>
      </c>
      <c r="B156" t="s">
        <v>1070</v>
      </c>
      <c r="D156" t="s">
        <v>7</v>
      </c>
      <c r="E156">
        <v>3</v>
      </c>
      <c r="F156">
        <v>3</v>
      </c>
      <c r="G156" t="s">
        <v>7</v>
      </c>
      <c r="H156" t="s">
        <v>7</v>
      </c>
      <c r="I156" t="s">
        <v>7</v>
      </c>
      <c r="J156" t="s">
        <v>7</v>
      </c>
      <c r="K156">
        <v>3</v>
      </c>
      <c r="L156">
        <v>3</v>
      </c>
      <c r="M156" t="s">
        <v>7</v>
      </c>
      <c r="N156">
        <v>3</v>
      </c>
      <c r="O156" t="s">
        <v>7</v>
      </c>
      <c r="P156">
        <v>3</v>
      </c>
    </row>
    <row r="157" spans="1:16" x14ac:dyDescent="0.15">
      <c r="A157">
        <v>1007</v>
      </c>
      <c r="B157" t="s">
        <v>1071</v>
      </c>
      <c r="D157">
        <v>5</v>
      </c>
      <c r="E157" t="s">
        <v>7</v>
      </c>
      <c r="F157">
        <v>5</v>
      </c>
      <c r="G157">
        <v>3</v>
      </c>
      <c r="H157" t="s">
        <v>7</v>
      </c>
      <c r="I157">
        <v>3</v>
      </c>
      <c r="J157">
        <v>8</v>
      </c>
      <c r="K157" t="s">
        <v>7</v>
      </c>
      <c r="L157">
        <v>8</v>
      </c>
      <c r="M157">
        <v>6</v>
      </c>
      <c r="N157" t="s">
        <v>7</v>
      </c>
      <c r="O157" t="s">
        <v>7</v>
      </c>
      <c r="P157">
        <v>6</v>
      </c>
    </row>
    <row r="158" spans="1:16" x14ac:dyDescent="0.15">
      <c r="A158">
        <v>1101</v>
      </c>
      <c r="B158" t="s">
        <v>1072</v>
      </c>
      <c r="D158">
        <v>3</v>
      </c>
      <c r="E158" t="s">
        <v>7</v>
      </c>
      <c r="F158">
        <v>3</v>
      </c>
      <c r="G158">
        <v>5</v>
      </c>
      <c r="H158" t="s">
        <v>7</v>
      </c>
      <c r="I158">
        <v>5</v>
      </c>
      <c r="J158">
        <v>8</v>
      </c>
      <c r="K158" t="s">
        <v>7</v>
      </c>
      <c r="L158">
        <v>8</v>
      </c>
      <c r="M158">
        <v>5</v>
      </c>
      <c r="N158" t="s">
        <v>7</v>
      </c>
      <c r="O158" t="s">
        <v>7</v>
      </c>
      <c r="P158">
        <v>5</v>
      </c>
    </row>
    <row r="159" spans="1:16" x14ac:dyDescent="0.15">
      <c r="A159">
        <v>1201</v>
      </c>
      <c r="B159" t="s">
        <v>1073</v>
      </c>
      <c r="D159">
        <v>14</v>
      </c>
      <c r="E159" t="s">
        <v>7</v>
      </c>
      <c r="F159">
        <v>14</v>
      </c>
      <c r="G159">
        <v>12</v>
      </c>
      <c r="H159" t="s">
        <v>7</v>
      </c>
      <c r="I159">
        <v>12</v>
      </c>
      <c r="J159">
        <v>26</v>
      </c>
      <c r="K159" t="s">
        <v>7</v>
      </c>
      <c r="L159">
        <v>26</v>
      </c>
      <c r="M159">
        <v>10</v>
      </c>
      <c r="N159" t="s">
        <v>7</v>
      </c>
      <c r="O159" t="s">
        <v>7</v>
      </c>
      <c r="P159">
        <v>10</v>
      </c>
    </row>
    <row r="160" spans="1:16" x14ac:dyDescent="0.15">
      <c r="A160">
        <v>2101</v>
      </c>
      <c r="B160" t="s">
        <v>1074</v>
      </c>
      <c r="D160">
        <v>6</v>
      </c>
      <c r="E160" t="s">
        <v>7</v>
      </c>
      <c r="F160">
        <v>6</v>
      </c>
      <c r="G160">
        <v>15</v>
      </c>
      <c r="H160" t="s">
        <v>7</v>
      </c>
      <c r="I160">
        <v>15</v>
      </c>
      <c r="J160">
        <v>21</v>
      </c>
      <c r="K160" t="s">
        <v>7</v>
      </c>
      <c r="L160">
        <v>21</v>
      </c>
      <c r="M160">
        <v>12</v>
      </c>
      <c r="N160" t="s">
        <v>7</v>
      </c>
      <c r="O160" t="s">
        <v>7</v>
      </c>
      <c r="P160">
        <v>12</v>
      </c>
    </row>
    <row r="161" spans="1:16" x14ac:dyDescent="0.15">
      <c r="A161" t="s">
        <v>6</v>
      </c>
      <c r="B161" t="s">
        <v>935</v>
      </c>
      <c r="D161" t="s">
        <v>7</v>
      </c>
      <c r="E161" t="s">
        <v>7</v>
      </c>
      <c r="F161" t="s">
        <v>7</v>
      </c>
      <c r="G161" t="s">
        <v>7</v>
      </c>
      <c r="H161" t="s">
        <v>7</v>
      </c>
      <c r="I161" t="s">
        <v>7</v>
      </c>
      <c r="J161" t="s">
        <v>7</v>
      </c>
      <c r="K161" t="s">
        <v>7</v>
      </c>
      <c r="L161" t="s">
        <v>7</v>
      </c>
      <c r="M161" t="s">
        <v>7</v>
      </c>
      <c r="N161" t="s">
        <v>7</v>
      </c>
      <c r="O161" t="s">
        <v>7</v>
      </c>
      <c r="P161" t="s">
        <v>7</v>
      </c>
    </row>
    <row r="162" spans="1:16" x14ac:dyDescent="0.15">
      <c r="A162" t="s">
        <v>933</v>
      </c>
      <c r="E162" t="s">
        <v>934</v>
      </c>
      <c r="K162" t="s">
        <v>1782</v>
      </c>
      <c r="M162" t="s">
        <v>1783</v>
      </c>
      <c r="P162" t="s">
        <v>12</v>
      </c>
    </row>
    <row r="163" spans="1:16" x14ac:dyDescent="0.15">
      <c r="A163" t="s">
        <v>22</v>
      </c>
      <c r="B163" t="s">
        <v>21</v>
      </c>
      <c r="D163" t="s">
        <v>2</v>
      </c>
      <c r="G163" t="s">
        <v>3</v>
      </c>
      <c r="J163" t="s">
        <v>4</v>
      </c>
      <c r="M163" t="s">
        <v>5</v>
      </c>
    </row>
    <row r="164" spans="1:16" x14ac:dyDescent="0.15">
      <c r="D164" t="s">
        <v>20</v>
      </c>
      <c r="E164" t="s">
        <v>19</v>
      </c>
      <c r="F164" t="s">
        <v>17</v>
      </c>
      <c r="G164" t="s">
        <v>20</v>
      </c>
      <c r="H164" t="s">
        <v>19</v>
      </c>
      <c r="I164" t="s">
        <v>17</v>
      </c>
      <c r="J164" t="s">
        <v>20</v>
      </c>
      <c r="K164" t="s">
        <v>19</v>
      </c>
      <c r="L164" t="s">
        <v>17</v>
      </c>
      <c r="M164" t="s">
        <v>20</v>
      </c>
      <c r="N164" t="s">
        <v>19</v>
      </c>
      <c r="O164" t="s">
        <v>18</v>
      </c>
      <c r="P164" t="s">
        <v>17</v>
      </c>
    </row>
    <row r="165" spans="1:16" x14ac:dyDescent="0.15">
      <c r="A165">
        <v>2102</v>
      </c>
      <c r="B165" t="s">
        <v>1075</v>
      </c>
      <c r="D165">
        <v>22</v>
      </c>
      <c r="E165" t="s">
        <v>7</v>
      </c>
      <c r="F165">
        <v>22</v>
      </c>
      <c r="G165">
        <v>14</v>
      </c>
      <c r="H165" t="s">
        <v>7</v>
      </c>
      <c r="I165">
        <v>14</v>
      </c>
      <c r="J165">
        <v>36</v>
      </c>
      <c r="K165" t="s">
        <v>7</v>
      </c>
      <c r="L165">
        <v>36</v>
      </c>
      <c r="M165">
        <v>23</v>
      </c>
      <c r="N165" t="s">
        <v>7</v>
      </c>
      <c r="O165" t="s">
        <v>7</v>
      </c>
      <c r="P165">
        <v>23</v>
      </c>
    </row>
    <row r="166" spans="1:16" x14ac:dyDescent="0.15">
      <c r="A166">
        <v>2103</v>
      </c>
      <c r="B166" t="s">
        <v>1076</v>
      </c>
      <c r="D166">
        <v>5</v>
      </c>
      <c r="E166" t="s">
        <v>7</v>
      </c>
      <c r="F166">
        <v>5</v>
      </c>
      <c r="G166">
        <v>6</v>
      </c>
      <c r="H166" t="s">
        <v>7</v>
      </c>
      <c r="I166">
        <v>6</v>
      </c>
      <c r="J166">
        <v>11</v>
      </c>
      <c r="K166" t="s">
        <v>7</v>
      </c>
      <c r="L166">
        <v>11</v>
      </c>
      <c r="M166">
        <v>8</v>
      </c>
      <c r="N166" t="s">
        <v>7</v>
      </c>
      <c r="O166" t="s">
        <v>7</v>
      </c>
      <c r="P166">
        <v>8</v>
      </c>
    </row>
    <row r="167" spans="1:16" x14ac:dyDescent="0.15">
      <c r="A167">
        <v>2104</v>
      </c>
      <c r="B167" t="s">
        <v>1077</v>
      </c>
      <c r="D167">
        <v>8</v>
      </c>
      <c r="E167" t="s">
        <v>7</v>
      </c>
      <c r="F167">
        <v>8</v>
      </c>
      <c r="G167">
        <v>11</v>
      </c>
      <c r="H167" t="s">
        <v>7</v>
      </c>
      <c r="I167">
        <v>11</v>
      </c>
      <c r="J167">
        <v>19</v>
      </c>
      <c r="K167" t="s">
        <v>7</v>
      </c>
      <c r="L167">
        <v>19</v>
      </c>
      <c r="M167">
        <v>15</v>
      </c>
      <c r="N167" t="s">
        <v>7</v>
      </c>
      <c r="O167" t="s">
        <v>7</v>
      </c>
      <c r="P167">
        <v>15</v>
      </c>
    </row>
    <row r="168" spans="1:16" x14ac:dyDescent="0.15">
      <c r="A168">
        <v>2105</v>
      </c>
      <c r="B168" t="s">
        <v>1078</v>
      </c>
      <c r="D168">
        <v>4</v>
      </c>
      <c r="E168" t="s">
        <v>7</v>
      </c>
      <c r="F168">
        <v>4</v>
      </c>
      <c r="G168">
        <v>6</v>
      </c>
      <c r="H168" t="s">
        <v>7</v>
      </c>
      <c r="I168">
        <v>6</v>
      </c>
      <c r="J168">
        <v>10</v>
      </c>
      <c r="K168" t="s">
        <v>7</v>
      </c>
      <c r="L168">
        <v>10</v>
      </c>
      <c r="M168">
        <v>6</v>
      </c>
      <c r="N168" t="s">
        <v>7</v>
      </c>
      <c r="O168" t="s">
        <v>7</v>
      </c>
      <c r="P168">
        <v>6</v>
      </c>
    </row>
    <row r="169" spans="1:16" x14ac:dyDescent="0.15">
      <c r="A169">
        <v>2106</v>
      </c>
      <c r="B169" t="s">
        <v>1079</v>
      </c>
      <c r="D169">
        <v>1</v>
      </c>
      <c r="E169" t="s">
        <v>7</v>
      </c>
      <c r="F169">
        <v>1</v>
      </c>
      <c r="G169">
        <v>4</v>
      </c>
      <c r="H169" t="s">
        <v>7</v>
      </c>
      <c r="I169">
        <v>4</v>
      </c>
      <c r="J169">
        <v>5</v>
      </c>
      <c r="K169" t="s">
        <v>7</v>
      </c>
      <c r="L169">
        <v>5</v>
      </c>
      <c r="M169">
        <v>4</v>
      </c>
      <c r="N169" t="s">
        <v>7</v>
      </c>
      <c r="O169" t="s">
        <v>7</v>
      </c>
      <c r="P169">
        <v>4</v>
      </c>
    </row>
    <row r="170" spans="1:16" x14ac:dyDescent="0.15">
      <c r="A170">
        <v>2107</v>
      </c>
      <c r="B170" t="s">
        <v>1080</v>
      </c>
      <c r="D170">
        <v>1</v>
      </c>
      <c r="E170" t="s">
        <v>7</v>
      </c>
      <c r="F170">
        <v>1</v>
      </c>
      <c r="G170">
        <v>3</v>
      </c>
      <c r="H170" t="s">
        <v>7</v>
      </c>
      <c r="I170">
        <v>3</v>
      </c>
      <c r="J170">
        <v>4</v>
      </c>
      <c r="K170" t="s">
        <v>7</v>
      </c>
      <c r="L170">
        <v>4</v>
      </c>
      <c r="M170">
        <v>3</v>
      </c>
      <c r="N170" t="s">
        <v>7</v>
      </c>
      <c r="O170" t="s">
        <v>7</v>
      </c>
      <c r="P170">
        <v>3</v>
      </c>
    </row>
    <row r="171" spans="1:16" x14ac:dyDescent="0.15">
      <c r="A171">
        <v>2108</v>
      </c>
      <c r="B171" t="s">
        <v>1081</v>
      </c>
      <c r="D171">
        <v>12</v>
      </c>
      <c r="E171" t="s">
        <v>7</v>
      </c>
      <c r="F171">
        <v>12</v>
      </c>
      <c r="G171">
        <v>21</v>
      </c>
      <c r="H171" t="s">
        <v>7</v>
      </c>
      <c r="I171">
        <v>21</v>
      </c>
      <c r="J171">
        <v>33</v>
      </c>
      <c r="K171" t="s">
        <v>7</v>
      </c>
      <c r="L171">
        <v>33</v>
      </c>
      <c r="M171">
        <v>16</v>
      </c>
      <c r="N171" t="s">
        <v>7</v>
      </c>
      <c r="O171" t="s">
        <v>7</v>
      </c>
      <c r="P171">
        <v>16</v>
      </c>
    </row>
    <row r="172" spans="1:16" x14ac:dyDescent="0.15">
      <c r="A172">
        <v>2109</v>
      </c>
      <c r="B172" t="s">
        <v>1082</v>
      </c>
      <c r="D172">
        <v>15</v>
      </c>
      <c r="E172" t="s">
        <v>7</v>
      </c>
      <c r="F172">
        <v>15</v>
      </c>
      <c r="G172">
        <v>10</v>
      </c>
      <c r="H172" t="s">
        <v>7</v>
      </c>
      <c r="I172">
        <v>10</v>
      </c>
      <c r="J172">
        <v>25</v>
      </c>
      <c r="K172" t="s">
        <v>7</v>
      </c>
      <c r="L172">
        <v>25</v>
      </c>
      <c r="M172">
        <v>21</v>
      </c>
      <c r="N172" t="s">
        <v>7</v>
      </c>
      <c r="O172" t="s">
        <v>7</v>
      </c>
      <c r="P172">
        <v>21</v>
      </c>
    </row>
    <row r="173" spans="1:16" x14ac:dyDescent="0.15">
      <c r="A173">
        <v>2110</v>
      </c>
      <c r="B173" t="s">
        <v>1083</v>
      </c>
      <c r="D173">
        <v>10</v>
      </c>
      <c r="E173" t="s">
        <v>7</v>
      </c>
      <c r="F173">
        <v>10</v>
      </c>
      <c r="G173">
        <v>13</v>
      </c>
      <c r="H173" t="s">
        <v>7</v>
      </c>
      <c r="I173">
        <v>13</v>
      </c>
      <c r="J173">
        <v>23</v>
      </c>
      <c r="K173" t="s">
        <v>7</v>
      </c>
      <c r="L173">
        <v>23</v>
      </c>
      <c r="M173">
        <v>12</v>
      </c>
      <c r="N173" t="s">
        <v>7</v>
      </c>
      <c r="O173" t="s">
        <v>7</v>
      </c>
      <c r="P173">
        <v>12</v>
      </c>
    </row>
    <row r="174" spans="1:16" x14ac:dyDescent="0.15">
      <c r="A174">
        <v>2111</v>
      </c>
      <c r="B174" t="s">
        <v>1084</v>
      </c>
      <c r="D174">
        <v>49</v>
      </c>
      <c r="E174" t="s">
        <v>7</v>
      </c>
      <c r="F174">
        <v>49</v>
      </c>
      <c r="G174">
        <v>50</v>
      </c>
      <c r="H174" t="s">
        <v>7</v>
      </c>
      <c r="I174">
        <v>50</v>
      </c>
      <c r="J174">
        <v>99</v>
      </c>
      <c r="K174" t="s">
        <v>7</v>
      </c>
      <c r="L174">
        <v>99</v>
      </c>
      <c r="M174">
        <v>56</v>
      </c>
      <c r="N174" t="s">
        <v>7</v>
      </c>
      <c r="O174" t="s">
        <v>7</v>
      </c>
      <c r="P174">
        <v>56</v>
      </c>
    </row>
    <row r="175" spans="1:16" x14ac:dyDescent="0.15">
      <c r="A175">
        <v>2112</v>
      </c>
      <c r="B175" t="s">
        <v>1085</v>
      </c>
      <c r="D175">
        <v>26</v>
      </c>
      <c r="E175" t="s">
        <v>7</v>
      </c>
      <c r="F175">
        <v>26</v>
      </c>
      <c r="G175">
        <v>26</v>
      </c>
      <c r="H175" t="s">
        <v>7</v>
      </c>
      <c r="I175">
        <v>26</v>
      </c>
      <c r="J175">
        <v>52</v>
      </c>
      <c r="K175" t="s">
        <v>7</v>
      </c>
      <c r="L175">
        <v>52</v>
      </c>
      <c r="M175">
        <v>30</v>
      </c>
      <c r="N175" t="s">
        <v>7</v>
      </c>
      <c r="O175" t="s">
        <v>7</v>
      </c>
      <c r="P175">
        <v>30</v>
      </c>
    </row>
    <row r="176" spans="1:16" x14ac:dyDescent="0.15">
      <c r="A176">
        <v>2113</v>
      </c>
      <c r="B176" t="s">
        <v>1086</v>
      </c>
      <c r="D176" t="s">
        <v>7</v>
      </c>
      <c r="E176" t="s">
        <v>7</v>
      </c>
      <c r="F176" t="s">
        <v>7</v>
      </c>
      <c r="G176">
        <v>4</v>
      </c>
      <c r="H176" t="s">
        <v>7</v>
      </c>
      <c r="I176">
        <v>4</v>
      </c>
      <c r="J176">
        <v>4</v>
      </c>
      <c r="K176" t="s">
        <v>7</v>
      </c>
      <c r="L176">
        <v>4</v>
      </c>
      <c r="M176">
        <v>4</v>
      </c>
      <c r="N176" t="s">
        <v>7</v>
      </c>
      <c r="O176" t="s">
        <v>7</v>
      </c>
      <c r="P176">
        <v>4</v>
      </c>
    </row>
    <row r="177" spans="1:16" x14ac:dyDescent="0.15">
      <c r="A177">
        <v>2114</v>
      </c>
      <c r="B177" t="s">
        <v>1087</v>
      </c>
      <c r="D177">
        <v>3</v>
      </c>
      <c r="E177" t="s">
        <v>7</v>
      </c>
      <c r="F177">
        <v>3</v>
      </c>
      <c r="G177">
        <v>6</v>
      </c>
      <c r="H177" t="s">
        <v>7</v>
      </c>
      <c r="I177">
        <v>6</v>
      </c>
      <c r="J177">
        <v>9</v>
      </c>
      <c r="K177" t="s">
        <v>7</v>
      </c>
      <c r="L177">
        <v>9</v>
      </c>
      <c r="M177">
        <v>3</v>
      </c>
      <c r="N177" t="s">
        <v>7</v>
      </c>
      <c r="O177" t="s">
        <v>7</v>
      </c>
      <c r="P177">
        <v>3</v>
      </c>
    </row>
    <row r="178" spans="1:16" x14ac:dyDescent="0.15">
      <c r="A178">
        <v>2201</v>
      </c>
      <c r="B178" t="s">
        <v>1088</v>
      </c>
      <c r="D178">
        <v>12</v>
      </c>
      <c r="E178" t="s">
        <v>7</v>
      </c>
      <c r="F178">
        <v>12</v>
      </c>
      <c r="G178">
        <v>10</v>
      </c>
      <c r="H178" t="s">
        <v>7</v>
      </c>
      <c r="I178">
        <v>10</v>
      </c>
      <c r="J178">
        <v>22</v>
      </c>
      <c r="K178" t="s">
        <v>7</v>
      </c>
      <c r="L178">
        <v>22</v>
      </c>
      <c r="M178">
        <v>16</v>
      </c>
      <c r="N178" t="s">
        <v>7</v>
      </c>
      <c r="O178" t="s">
        <v>7</v>
      </c>
      <c r="P178">
        <v>16</v>
      </c>
    </row>
    <row r="179" spans="1:16" x14ac:dyDescent="0.15">
      <c r="A179">
        <v>2202</v>
      </c>
      <c r="B179" t="s">
        <v>1089</v>
      </c>
      <c r="D179">
        <v>6</v>
      </c>
      <c r="E179" t="s">
        <v>7</v>
      </c>
      <c r="F179">
        <v>6</v>
      </c>
      <c r="G179">
        <v>9</v>
      </c>
      <c r="H179" t="s">
        <v>7</v>
      </c>
      <c r="I179">
        <v>9</v>
      </c>
      <c r="J179">
        <v>15</v>
      </c>
      <c r="K179" t="s">
        <v>7</v>
      </c>
      <c r="L179">
        <v>15</v>
      </c>
      <c r="M179">
        <v>12</v>
      </c>
      <c r="N179" t="s">
        <v>7</v>
      </c>
      <c r="O179" t="s">
        <v>7</v>
      </c>
      <c r="P179">
        <v>12</v>
      </c>
    </row>
    <row r="180" spans="1:16" x14ac:dyDescent="0.15">
      <c r="A180">
        <v>2203</v>
      </c>
      <c r="B180" t="s">
        <v>1090</v>
      </c>
      <c r="D180">
        <v>41</v>
      </c>
      <c r="E180" t="s">
        <v>7</v>
      </c>
      <c r="F180">
        <v>41</v>
      </c>
      <c r="G180">
        <v>41</v>
      </c>
      <c r="H180" t="s">
        <v>7</v>
      </c>
      <c r="I180">
        <v>41</v>
      </c>
      <c r="J180">
        <v>82</v>
      </c>
      <c r="K180" t="s">
        <v>7</v>
      </c>
      <c r="L180">
        <v>82</v>
      </c>
      <c r="M180">
        <v>64</v>
      </c>
      <c r="N180" t="s">
        <v>7</v>
      </c>
      <c r="O180" t="s">
        <v>7</v>
      </c>
      <c r="P180">
        <v>64</v>
      </c>
    </row>
    <row r="181" spans="1:16" x14ac:dyDescent="0.15">
      <c r="A181">
        <v>2204</v>
      </c>
      <c r="B181" t="s">
        <v>1091</v>
      </c>
      <c r="D181">
        <v>13</v>
      </c>
      <c r="E181" t="s">
        <v>7</v>
      </c>
      <c r="F181">
        <v>13</v>
      </c>
      <c r="G181">
        <v>9</v>
      </c>
      <c r="H181" t="s">
        <v>7</v>
      </c>
      <c r="I181">
        <v>9</v>
      </c>
      <c r="J181">
        <v>22</v>
      </c>
      <c r="K181" t="s">
        <v>7</v>
      </c>
      <c r="L181">
        <v>22</v>
      </c>
      <c r="M181">
        <v>13</v>
      </c>
      <c r="N181" t="s">
        <v>7</v>
      </c>
      <c r="O181" t="s">
        <v>7</v>
      </c>
      <c r="P181">
        <v>13</v>
      </c>
    </row>
    <row r="182" spans="1:16" x14ac:dyDescent="0.15">
      <c r="A182">
        <v>2205</v>
      </c>
      <c r="B182" t="s">
        <v>1092</v>
      </c>
      <c r="D182">
        <v>17</v>
      </c>
      <c r="E182" t="s">
        <v>7</v>
      </c>
      <c r="F182">
        <v>17</v>
      </c>
      <c r="G182">
        <v>45</v>
      </c>
      <c r="H182" t="s">
        <v>7</v>
      </c>
      <c r="I182">
        <v>45</v>
      </c>
      <c r="J182">
        <v>62</v>
      </c>
      <c r="K182" t="s">
        <v>7</v>
      </c>
      <c r="L182">
        <v>62</v>
      </c>
      <c r="M182">
        <v>57</v>
      </c>
      <c r="N182" t="s">
        <v>7</v>
      </c>
      <c r="O182" t="s">
        <v>7</v>
      </c>
      <c r="P182">
        <v>57</v>
      </c>
    </row>
    <row r="183" spans="1:16" x14ac:dyDescent="0.15">
      <c r="A183">
        <v>2206</v>
      </c>
      <c r="B183" t="s">
        <v>1093</v>
      </c>
      <c r="D183">
        <v>2</v>
      </c>
      <c r="E183" t="s">
        <v>7</v>
      </c>
      <c r="F183">
        <v>2</v>
      </c>
      <c r="G183">
        <v>7</v>
      </c>
      <c r="H183" t="s">
        <v>7</v>
      </c>
      <c r="I183">
        <v>7</v>
      </c>
      <c r="J183">
        <v>9</v>
      </c>
      <c r="K183" t="s">
        <v>7</v>
      </c>
      <c r="L183">
        <v>9</v>
      </c>
      <c r="M183">
        <v>6</v>
      </c>
      <c r="N183" t="s">
        <v>7</v>
      </c>
      <c r="O183" t="s">
        <v>7</v>
      </c>
      <c r="P183">
        <v>6</v>
      </c>
    </row>
    <row r="184" spans="1:16" x14ac:dyDescent="0.15">
      <c r="A184">
        <v>2207</v>
      </c>
      <c r="B184" t="s">
        <v>1094</v>
      </c>
      <c r="D184">
        <v>2</v>
      </c>
      <c r="E184" t="s">
        <v>7</v>
      </c>
      <c r="F184">
        <v>2</v>
      </c>
      <c r="G184">
        <v>7</v>
      </c>
      <c r="H184" t="s">
        <v>7</v>
      </c>
      <c r="I184">
        <v>7</v>
      </c>
      <c r="J184">
        <v>9</v>
      </c>
      <c r="K184" t="s">
        <v>7</v>
      </c>
      <c r="L184">
        <v>9</v>
      </c>
      <c r="M184">
        <v>6</v>
      </c>
      <c r="N184" t="s">
        <v>7</v>
      </c>
      <c r="O184" t="s">
        <v>7</v>
      </c>
      <c r="P184">
        <v>6</v>
      </c>
    </row>
    <row r="185" spans="1:16" x14ac:dyDescent="0.15">
      <c r="A185">
        <v>2208</v>
      </c>
      <c r="B185" t="s">
        <v>1095</v>
      </c>
      <c r="D185">
        <v>10</v>
      </c>
      <c r="E185" t="s">
        <v>7</v>
      </c>
      <c r="F185">
        <v>10</v>
      </c>
      <c r="G185">
        <v>11</v>
      </c>
      <c r="H185" t="s">
        <v>7</v>
      </c>
      <c r="I185">
        <v>11</v>
      </c>
      <c r="J185">
        <v>21</v>
      </c>
      <c r="K185" t="s">
        <v>7</v>
      </c>
      <c r="L185">
        <v>21</v>
      </c>
      <c r="M185">
        <v>9</v>
      </c>
      <c r="N185" t="s">
        <v>7</v>
      </c>
      <c r="O185" t="s">
        <v>7</v>
      </c>
      <c r="P185">
        <v>9</v>
      </c>
    </row>
    <row r="186" spans="1:16" x14ac:dyDescent="0.15">
      <c r="A186">
        <v>2209</v>
      </c>
      <c r="B186" t="s">
        <v>1096</v>
      </c>
      <c r="D186">
        <v>18</v>
      </c>
      <c r="E186" t="s">
        <v>7</v>
      </c>
      <c r="F186">
        <v>18</v>
      </c>
      <c r="G186">
        <v>19</v>
      </c>
      <c r="H186" t="s">
        <v>7</v>
      </c>
      <c r="I186">
        <v>19</v>
      </c>
      <c r="J186">
        <v>37</v>
      </c>
      <c r="K186" t="s">
        <v>7</v>
      </c>
      <c r="L186">
        <v>37</v>
      </c>
      <c r="M186">
        <v>22</v>
      </c>
      <c r="N186" t="s">
        <v>7</v>
      </c>
      <c r="O186" t="s">
        <v>7</v>
      </c>
      <c r="P186">
        <v>22</v>
      </c>
    </row>
    <row r="187" spans="1:16" x14ac:dyDescent="0.15">
      <c r="A187">
        <v>2210</v>
      </c>
      <c r="B187" t="s">
        <v>1097</v>
      </c>
      <c r="D187">
        <v>6</v>
      </c>
      <c r="E187" t="s">
        <v>7</v>
      </c>
      <c r="F187">
        <v>6</v>
      </c>
      <c r="G187">
        <v>11</v>
      </c>
      <c r="H187" t="s">
        <v>7</v>
      </c>
      <c r="I187">
        <v>11</v>
      </c>
      <c r="J187">
        <v>17</v>
      </c>
      <c r="K187" t="s">
        <v>7</v>
      </c>
      <c r="L187">
        <v>17</v>
      </c>
      <c r="M187">
        <v>7</v>
      </c>
      <c r="N187" t="s">
        <v>7</v>
      </c>
      <c r="O187" t="s">
        <v>7</v>
      </c>
      <c r="P187">
        <v>7</v>
      </c>
    </row>
    <row r="188" spans="1:16" x14ac:dyDescent="0.15">
      <c r="A188">
        <v>2211</v>
      </c>
      <c r="B188" t="s">
        <v>1098</v>
      </c>
      <c r="D188">
        <v>30</v>
      </c>
      <c r="E188" t="s">
        <v>7</v>
      </c>
      <c r="F188">
        <v>30</v>
      </c>
      <c r="G188">
        <v>30</v>
      </c>
      <c r="H188" t="s">
        <v>7</v>
      </c>
      <c r="I188">
        <v>30</v>
      </c>
      <c r="J188">
        <v>60</v>
      </c>
      <c r="K188" t="s">
        <v>7</v>
      </c>
      <c r="L188">
        <v>60</v>
      </c>
      <c r="M188">
        <v>36</v>
      </c>
      <c r="N188" t="s">
        <v>7</v>
      </c>
      <c r="O188" t="s">
        <v>7</v>
      </c>
      <c r="P188">
        <v>36</v>
      </c>
    </row>
    <row r="189" spans="1:16" x14ac:dyDescent="0.15">
      <c r="A189">
        <v>2212</v>
      </c>
      <c r="B189" t="s">
        <v>1099</v>
      </c>
      <c r="D189">
        <v>20</v>
      </c>
      <c r="E189" t="s">
        <v>7</v>
      </c>
      <c r="F189">
        <v>20</v>
      </c>
      <c r="G189">
        <v>23</v>
      </c>
      <c r="H189" t="s">
        <v>7</v>
      </c>
      <c r="I189">
        <v>23</v>
      </c>
      <c r="J189">
        <v>43</v>
      </c>
      <c r="K189" t="s">
        <v>7</v>
      </c>
      <c r="L189">
        <v>43</v>
      </c>
      <c r="M189">
        <v>23</v>
      </c>
      <c r="N189" t="s">
        <v>7</v>
      </c>
      <c r="O189" t="s">
        <v>7</v>
      </c>
      <c r="P189">
        <v>23</v>
      </c>
    </row>
    <row r="190" spans="1:16" x14ac:dyDescent="0.15">
      <c r="A190">
        <v>2213</v>
      </c>
      <c r="B190" t="s">
        <v>1100</v>
      </c>
      <c r="D190">
        <v>24</v>
      </c>
      <c r="E190" t="s">
        <v>7</v>
      </c>
      <c r="F190">
        <v>24</v>
      </c>
      <c r="G190">
        <v>24</v>
      </c>
      <c r="H190" t="s">
        <v>7</v>
      </c>
      <c r="I190">
        <v>24</v>
      </c>
      <c r="J190">
        <v>48</v>
      </c>
      <c r="K190" t="s">
        <v>7</v>
      </c>
      <c r="L190">
        <v>48</v>
      </c>
      <c r="M190">
        <v>33</v>
      </c>
      <c r="N190" t="s">
        <v>7</v>
      </c>
      <c r="O190" t="s">
        <v>7</v>
      </c>
      <c r="P190">
        <v>33</v>
      </c>
    </row>
    <row r="191" spans="1:16" x14ac:dyDescent="0.15">
      <c r="A191">
        <v>2214</v>
      </c>
      <c r="B191" t="s">
        <v>1101</v>
      </c>
      <c r="D191">
        <v>18</v>
      </c>
      <c r="E191" t="s">
        <v>7</v>
      </c>
      <c r="F191">
        <v>18</v>
      </c>
      <c r="G191">
        <v>16</v>
      </c>
      <c r="H191" t="s">
        <v>7</v>
      </c>
      <c r="I191">
        <v>16</v>
      </c>
      <c r="J191">
        <v>34</v>
      </c>
      <c r="K191" t="s">
        <v>7</v>
      </c>
      <c r="L191">
        <v>34</v>
      </c>
      <c r="M191">
        <v>19</v>
      </c>
      <c r="N191" t="s">
        <v>7</v>
      </c>
      <c r="O191" t="s">
        <v>7</v>
      </c>
      <c r="P191">
        <v>19</v>
      </c>
    </row>
    <row r="192" spans="1:16" x14ac:dyDescent="0.15">
      <c r="A192">
        <v>2215</v>
      </c>
      <c r="B192" t="s">
        <v>1102</v>
      </c>
      <c r="D192">
        <v>23</v>
      </c>
      <c r="E192" t="s">
        <v>7</v>
      </c>
      <c r="F192">
        <v>23</v>
      </c>
      <c r="G192">
        <v>18</v>
      </c>
      <c r="H192" t="s">
        <v>7</v>
      </c>
      <c r="I192">
        <v>18</v>
      </c>
      <c r="J192">
        <v>41</v>
      </c>
      <c r="K192" t="s">
        <v>7</v>
      </c>
      <c r="L192">
        <v>41</v>
      </c>
      <c r="M192">
        <v>20</v>
      </c>
      <c r="N192" t="s">
        <v>7</v>
      </c>
      <c r="O192" t="s">
        <v>7</v>
      </c>
      <c r="P192">
        <v>20</v>
      </c>
    </row>
    <row r="193" spans="1:16" x14ac:dyDescent="0.15">
      <c r="A193" t="s">
        <v>6</v>
      </c>
      <c r="B193" t="s">
        <v>935</v>
      </c>
      <c r="D193" t="s">
        <v>7</v>
      </c>
      <c r="E193" t="s">
        <v>7</v>
      </c>
      <c r="F193" t="s">
        <v>7</v>
      </c>
      <c r="G193" t="s">
        <v>7</v>
      </c>
      <c r="H193" t="s">
        <v>7</v>
      </c>
      <c r="I193" t="s">
        <v>7</v>
      </c>
      <c r="J193" t="s">
        <v>7</v>
      </c>
      <c r="K193" t="s">
        <v>7</v>
      </c>
      <c r="L193" t="s">
        <v>7</v>
      </c>
      <c r="M193" t="s">
        <v>7</v>
      </c>
      <c r="N193" t="s">
        <v>7</v>
      </c>
      <c r="O193" t="s">
        <v>7</v>
      </c>
      <c r="P193" t="s">
        <v>7</v>
      </c>
    </row>
    <row r="194" spans="1:16" x14ac:dyDescent="0.15">
      <c r="A194" t="s">
        <v>933</v>
      </c>
      <c r="E194" t="s">
        <v>934</v>
      </c>
      <c r="K194" t="s">
        <v>1782</v>
      </c>
      <c r="M194" t="s">
        <v>1783</v>
      </c>
      <c r="P194" t="s">
        <v>13</v>
      </c>
    </row>
    <row r="195" spans="1:16" x14ac:dyDescent="0.15">
      <c r="A195" t="s">
        <v>22</v>
      </c>
      <c r="B195" t="s">
        <v>21</v>
      </c>
      <c r="D195" t="s">
        <v>2</v>
      </c>
      <c r="G195" t="s">
        <v>3</v>
      </c>
      <c r="J195" t="s">
        <v>4</v>
      </c>
      <c r="M195" t="s">
        <v>5</v>
      </c>
    </row>
    <row r="196" spans="1:16" x14ac:dyDescent="0.15">
      <c r="D196" t="s">
        <v>20</v>
      </c>
      <c r="E196" t="s">
        <v>19</v>
      </c>
      <c r="F196" t="s">
        <v>17</v>
      </c>
      <c r="G196" t="s">
        <v>20</v>
      </c>
      <c r="H196" t="s">
        <v>19</v>
      </c>
      <c r="I196" t="s">
        <v>17</v>
      </c>
      <c r="J196" t="s">
        <v>20</v>
      </c>
      <c r="K196" t="s">
        <v>19</v>
      </c>
      <c r="L196" t="s">
        <v>17</v>
      </c>
      <c r="M196" t="s">
        <v>20</v>
      </c>
      <c r="N196" t="s">
        <v>19</v>
      </c>
      <c r="O196" t="s">
        <v>18</v>
      </c>
      <c r="P196" t="s">
        <v>17</v>
      </c>
    </row>
    <row r="197" spans="1:16" x14ac:dyDescent="0.15">
      <c r="A197">
        <v>2216</v>
      </c>
      <c r="B197" t="s">
        <v>1103</v>
      </c>
      <c r="D197" t="s">
        <v>7</v>
      </c>
      <c r="E197" t="s">
        <v>7</v>
      </c>
      <c r="F197" t="s">
        <v>7</v>
      </c>
      <c r="G197" t="s">
        <v>7</v>
      </c>
      <c r="H197" t="s">
        <v>7</v>
      </c>
      <c r="I197" t="s">
        <v>7</v>
      </c>
      <c r="J197" t="s">
        <v>7</v>
      </c>
      <c r="K197" t="s">
        <v>7</v>
      </c>
      <c r="L197" t="s">
        <v>7</v>
      </c>
      <c r="M197" t="s">
        <v>7</v>
      </c>
      <c r="N197" t="s">
        <v>7</v>
      </c>
      <c r="O197" t="s">
        <v>7</v>
      </c>
      <c r="P197" t="s">
        <v>7</v>
      </c>
    </row>
    <row r="198" spans="1:16" x14ac:dyDescent="0.15">
      <c r="A198">
        <v>2301</v>
      </c>
      <c r="B198" t="s">
        <v>1104</v>
      </c>
      <c r="D198">
        <v>8</v>
      </c>
      <c r="E198" t="s">
        <v>7</v>
      </c>
      <c r="F198">
        <v>8</v>
      </c>
      <c r="G198">
        <v>8</v>
      </c>
      <c r="H198" t="s">
        <v>7</v>
      </c>
      <c r="I198">
        <v>8</v>
      </c>
      <c r="J198">
        <v>16</v>
      </c>
      <c r="K198" t="s">
        <v>7</v>
      </c>
      <c r="L198">
        <v>16</v>
      </c>
      <c r="M198">
        <v>12</v>
      </c>
      <c r="N198" t="s">
        <v>7</v>
      </c>
      <c r="O198" t="s">
        <v>7</v>
      </c>
      <c r="P198">
        <v>12</v>
      </c>
    </row>
    <row r="199" spans="1:16" x14ac:dyDescent="0.15">
      <c r="A199">
        <v>2302</v>
      </c>
      <c r="B199" t="s">
        <v>1105</v>
      </c>
      <c r="D199">
        <v>53</v>
      </c>
      <c r="E199" t="s">
        <v>7</v>
      </c>
      <c r="F199">
        <v>53</v>
      </c>
      <c r="G199">
        <v>77</v>
      </c>
      <c r="H199" t="s">
        <v>7</v>
      </c>
      <c r="I199">
        <v>77</v>
      </c>
      <c r="J199">
        <v>130</v>
      </c>
      <c r="K199" t="s">
        <v>7</v>
      </c>
      <c r="L199">
        <v>130</v>
      </c>
      <c r="M199">
        <v>103</v>
      </c>
      <c r="N199" t="s">
        <v>7</v>
      </c>
      <c r="O199" t="s">
        <v>7</v>
      </c>
      <c r="P199">
        <v>103</v>
      </c>
    </row>
    <row r="200" spans="1:16" x14ac:dyDescent="0.15">
      <c r="A200">
        <v>2303</v>
      </c>
      <c r="B200" t="s">
        <v>1106</v>
      </c>
      <c r="D200">
        <v>2</v>
      </c>
      <c r="E200" t="s">
        <v>7</v>
      </c>
      <c r="F200">
        <v>2</v>
      </c>
      <c r="G200">
        <v>2</v>
      </c>
      <c r="H200" t="s">
        <v>7</v>
      </c>
      <c r="I200">
        <v>2</v>
      </c>
      <c r="J200">
        <v>4</v>
      </c>
      <c r="K200" t="s">
        <v>7</v>
      </c>
      <c r="L200">
        <v>4</v>
      </c>
      <c r="M200">
        <v>3</v>
      </c>
      <c r="N200" t="s">
        <v>7</v>
      </c>
      <c r="O200" t="s">
        <v>7</v>
      </c>
      <c r="P200">
        <v>3</v>
      </c>
    </row>
    <row r="201" spans="1:16" x14ac:dyDescent="0.15">
      <c r="A201">
        <v>2304</v>
      </c>
      <c r="B201" t="s">
        <v>1107</v>
      </c>
      <c r="D201">
        <v>2</v>
      </c>
      <c r="E201" t="s">
        <v>7</v>
      </c>
      <c r="F201">
        <v>2</v>
      </c>
      <c r="G201">
        <v>3</v>
      </c>
      <c r="H201" t="s">
        <v>7</v>
      </c>
      <c r="I201">
        <v>3</v>
      </c>
      <c r="J201">
        <v>5</v>
      </c>
      <c r="K201" t="s">
        <v>7</v>
      </c>
      <c r="L201">
        <v>5</v>
      </c>
      <c r="M201">
        <v>3</v>
      </c>
      <c r="N201" t="s">
        <v>7</v>
      </c>
      <c r="O201" t="s">
        <v>7</v>
      </c>
      <c r="P201">
        <v>3</v>
      </c>
    </row>
    <row r="202" spans="1:16" x14ac:dyDescent="0.15">
      <c r="A202">
        <v>2305</v>
      </c>
      <c r="B202" t="s">
        <v>1108</v>
      </c>
      <c r="D202">
        <v>28</v>
      </c>
      <c r="E202">
        <v>1</v>
      </c>
      <c r="F202">
        <v>29</v>
      </c>
      <c r="G202">
        <v>38</v>
      </c>
      <c r="H202" t="s">
        <v>7</v>
      </c>
      <c r="I202">
        <v>38</v>
      </c>
      <c r="J202">
        <v>66</v>
      </c>
      <c r="K202">
        <v>1</v>
      </c>
      <c r="L202">
        <v>67</v>
      </c>
      <c r="M202">
        <v>57</v>
      </c>
      <c r="N202">
        <v>1</v>
      </c>
      <c r="O202" t="s">
        <v>7</v>
      </c>
      <c r="P202">
        <v>58</v>
      </c>
    </row>
    <row r="203" spans="1:16" x14ac:dyDescent="0.15">
      <c r="A203">
        <v>2306</v>
      </c>
      <c r="B203" t="s">
        <v>1109</v>
      </c>
      <c r="D203">
        <v>7</v>
      </c>
      <c r="E203" t="s">
        <v>7</v>
      </c>
      <c r="F203">
        <v>7</v>
      </c>
      <c r="G203">
        <v>11</v>
      </c>
      <c r="H203" t="s">
        <v>7</v>
      </c>
      <c r="I203">
        <v>11</v>
      </c>
      <c r="J203">
        <v>18</v>
      </c>
      <c r="K203" t="s">
        <v>7</v>
      </c>
      <c r="L203">
        <v>18</v>
      </c>
      <c r="M203">
        <v>7</v>
      </c>
      <c r="N203" t="s">
        <v>7</v>
      </c>
      <c r="O203" t="s">
        <v>7</v>
      </c>
      <c r="P203">
        <v>7</v>
      </c>
    </row>
    <row r="204" spans="1:16" x14ac:dyDescent="0.15">
      <c r="A204">
        <v>2307</v>
      </c>
      <c r="B204" t="s">
        <v>1110</v>
      </c>
      <c r="D204">
        <v>3</v>
      </c>
      <c r="E204" t="s">
        <v>7</v>
      </c>
      <c r="F204">
        <v>3</v>
      </c>
      <c r="G204">
        <v>3</v>
      </c>
      <c r="H204" t="s">
        <v>7</v>
      </c>
      <c r="I204">
        <v>3</v>
      </c>
      <c r="J204">
        <v>6</v>
      </c>
      <c r="K204" t="s">
        <v>7</v>
      </c>
      <c r="L204">
        <v>6</v>
      </c>
      <c r="M204">
        <v>4</v>
      </c>
      <c r="N204" t="s">
        <v>7</v>
      </c>
      <c r="O204" t="s">
        <v>7</v>
      </c>
      <c r="P204">
        <v>4</v>
      </c>
    </row>
    <row r="205" spans="1:16" x14ac:dyDescent="0.15">
      <c r="A205">
        <v>2308</v>
      </c>
      <c r="B205" t="s">
        <v>1111</v>
      </c>
      <c r="D205">
        <v>18</v>
      </c>
      <c r="E205" t="s">
        <v>7</v>
      </c>
      <c r="F205">
        <v>18</v>
      </c>
      <c r="G205">
        <v>23</v>
      </c>
      <c r="H205" t="s">
        <v>7</v>
      </c>
      <c r="I205">
        <v>23</v>
      </c>
      <c r="J205">
        <v>41</v>
      </c>
      <c r="K205" t="s">
        <v>7</v>
      </c>
      <c r="L205">
        <v>41</v>
      </c>
      <c r="M205">
        <v>18</v>
      </c>
      <c r="N205" t="s">
        <v>7</v>
      </c>
      <c r="O205" t="s">
        <v>7</v>
      </c>
      <c r="P205">
        <v>18</v>
      </c>
    </row>
    <row r="206" spans="1:16" x14ac:dyDescent="0.15">
      <c r="A206">
        <v>2309</v>
      </c>
      <c r="B206" t="s">
        <v>1112</v>
      </c>
      <c r="D206">
        <v>39</v>
      </c>
      <c r="E206">
        <v>1</v>
      </c>
      <c r="F206">
        <v>40</v>
      </c>
      <c r="G206">
        <v>50</v>
      </c>
      <c r="H206" t="s">
        <v>7</v>
      </c>
      <c r="I206">
        <v>50</v>
      </c>
      <c r="J206">
        <v>89</v>
      </c>
      <c r="K206">
        <v>1</v>
      </c>
      <c r="L206">
        <v>90</v>
      </c>
      <c r="M206">
        <v>55</v>
      </c>
      <c r="N206">
        <v>1</v>
      </c>
      <c r="O206" t="s">
        <v>7</v>
      </c>
      <c r="P206">
        <v>56</v>
      </c>
    </row>
    <row r="207" spans="1:16" x14ac:dyDescent="0.15">
      <c r="A207">
        <v>2310</v>
      </c>
      <c r="B207" t="s">
        <v>1113</v>
      </c>
      <c r="D207">
        <v>2</v>
      </c>
      <c r="E207" t="s">
        <v>7</v>
      </c>
      <c r="F207">
        <v>2</v>
      </c>
      <c r="G207">
        <v>4</v>
      </c>
      <c r="H207" t="s">
        <v>7</v>
      </c>
      <c r="I207">
        <v>4</v>
      </c>
      <c r="J207">
        <v>6</v>
      </c>
      <c r="K207" t="s">
        <v>7</v>
      </c>
      <c r="L207">
        <v>6</v>
      </c>
      <c r="M207">
        <v>4</v>
      </c>
      <c r="N207" t="s">
        <v>7</v>
      </c>
      <c r="O207" t="s">
        <v>7</v>
      </c>
      <c r="P207">
        <v>4</v>
      </c>
    </row>
    <row r="208" spans="1:16" x14ac:dyDescent="0.15">
      <c r="A208">
        <v>2311</v>
      </c>
      <c r="B208" t="s">
        <v>1114</v>
      </c>
      <c r="D208">
        <v>36</v>
      </c>
      <c r="E208" t="s">
        <v>7</v>
      </c>
      <c r="F208">
        <v>36</v>
      </c>
      <c r="G208">
        <v>38</v>
      </c>
      <c r="H208" t="s">
        <v>7</v>
      </c>
      <c r="I208">
        <v>38</v>
      </c>
      <c r="J208">
        <v>74</v>
      </c>
      <c r="K208" t="s">
        <v>7</v>
      </c>
      <c r="L208">
        <v>74</v>
      </c>
      <c r="M208">
        <v>42</v>
      </c>
      <c r="N208" t="s">
        <v>7</v>
      </c>
      <c r="O208" t="s">
        <v>7</v>
      </c>
      <c r="P208">
        <v>42</v>
      </c>
    </row>
    <row r="209" spans="1:16" x14ac:dyDescent="0.15">
      <c r="A209">
        <v>2312</v>
      </c>
      <c r="B209" t="s">
        <v>1115</v>
      </c>
      <c r="D209">
        <v>18</v>
      </c>
      <c r="E209" t="s">
        <v>7</v>
      </c>
      <c r="F209">
        <v>18</v>
      </c>
      <c r="G209">
        <v>22</v>
      </c>
      <c r="H209" t="s">
        <v>7</v>
      </c>
      <c r="I209">
        <v>22</v>
      </c>
      <c r="J209">
        <v>40</v>
      </c>
      <c r="K209" t="s">
        <v>7</v>
      </c>
      <c r="L209">
        <v>40</v>
      </c>
      <c r="M209">
        <v>18</v>
      </c>
      <c r="N209" t="s">
        <v>7</v>
      </c>
      <c r="O209" t="s">
        <v>7</v>
      </c>
      <c r="P209">
        <v>18</v>
      </c>
    </row>
    <row r="210" spans="1:16" x14ac:dyDescent="0.15">
      <c r="A210">
        <v>2313</v>
      </c>
      <c r="B210" t="s">
        <v>1116</v>
      </c>
      <c r="D210">
        <v>30</v>
      </c>
      <c r="E210" t="s">
        <v>7</v>
      </c>
      <c r="F210">
        <v>30</v>
      </c>
      <c r="G210">
        <v>30</v>
      </c>
      <c r="H210" t="s">
        <v>7</v>
      </c>
      <c r="I210">
        <v>30</v>
      </c>
      <c r="J210">
        <v>60</v>
      </c>
      <c r="K210" t="s">
        <v>7</v>
      </c>
      <c r="L210">
        <v>60</v>
      </c>
      <c r="M210">
        <v>39</v>
      </c>
      <c r="N210" t="s">
        <v>7</v>
      </c>
      <c r="O210" t="s">
        <v>7</v>
      </c>
      <c r="P210">
        <v>39</v>
      </c>
    </row>
    <row r="211" spans="1:16" x14ac:dyDescent="0.15">
      <c r="A211">
        <v>2314</v>
      </c>
      <c r="B211" t="s">
        <v>1117</v>
      </c>
      <c r="D211">
        <v>18</v>
      </c>
      <c r="E211" t="s">
        <v>7</v>
      </c>
      <c r="F211">
        <v>18</v>
      </c>
      <c r="G211">
        <v>27</v>
      </c>
      <c r="H211" t="s">
        <v>7</v>
      </c>
      <c r="I211">
        <v>27</v>
      </c>
      <c r="J211">
        <v>45</v>
      </c>
      <c r="K211" t="s">
        <v>7</v>
      </c>
      <c r="L211">
        <v>45</v>
      </c>
      <c r="M211">
        <v>22</v>
      </c>
      <c r="N211" t="s">
        <v>7</v>
      </c>
      <c r="O211" t="s">
        <v>7</v>
      </c>
      <c r="P211">
        <v>22</v>
      </c>
    </row>
    <row r="212" spans="1:16" x14ac:dyDescent="0.15">
      <c r="A212">
        <v>2315</v>
      </c>
      <c r="B212" t="s">
        <v>1118</v>
      </c>
      <c r="D212">
        <v>15</v>
      </c>
      <c r="E212" t="s">
        <v>7</v>
      </c>
      <c r="F212">
        <v>15</v>
      </c>
      <c r="G212">
        <v>25</v>
      </c>
      <c r="H212" t="s">
        <v>7</v>
      </c>
      <c r="I212">
        <v>25</v>
      </c>
      <c r="J212">
        <v>40</v>
      </c>
      <c r="K212" t="s">
        <v>7</v>
      </c>
      <c r="L212">
        <v>40</v>
      </c>
      <c r="M212">
        <v>19</v>
      </c>
      <c r="N212" t="s">
        <v>7</v>
      </c>
      <c r="O212" t="s">
        <v>7</v>
      </c>
      <c r="P212">
        <v>19</v>
      </c>
    </row>
    <row r="213" spans="1:16" x14ac:dyDescent="0.15">
      <c r="A213">
        <v>2316</v>
      </c>
      <c r="B213" t="s">
        <v>1119</v>
      </c>
      <c r="D213">
        <v>41</v>
      </c>
      <c r="E213" t="s">
        <v>7</v>
      </c>
      <c r="F213">
        <v>41</v>
      </c>
      <c r="G213">
        <v>69</v>
      </c>
      <c r="H213">
        <v>1</v>
      </c>
      <c r="I213">
        <v>70</v>
      </c>
      <c r="J213">
        <v>110</v>
      </c>
      <c r="K213">
        <v>1</v>
      </c>
      <c r="L213">
        <v>111</v>
      </c>
      <c r="M213">
        <v>68</v>
      </c>
      <c r="N213">
        <v>1</v>
      </c>
      <c r="O213" t="s">
        <v>7</v>
      </c>
      <c r="P213">
        <v>69</v>
      </c>
    </row>
    <row r="214" spans="1:16" x14ac:dyDescent="0.15">
      <c r="A214">
        <v>2317</v>
      </c>
      <c r="B214" t="s">
        <v>1120</v>
      </c>
      <c r="D214" t="s">
        <v>7</v>
      </c>
      <c r="E214" t="s">
        <v>7</v>
      </c>
      <c r="F214" t="s">
        <v>7</v>
      </c>
      <c r="G214" t="s">
        <v>7</v>
      </c>
      <c r="H214" t="s">
        <v>7</v>
      </c>
      <c r="I214" t="s">
        <v>7</v>
      </c>
      <c r="J214" t="s">
        <v>7</v>
      </c>
      <c r="K214" t="s">
        <v>7</v>
      </c>
      <c r="L214" t="s">
        <v>7</v>
      </c>
      <c r="M214" t="s">
        <v>7</v>
      </c>
      <c r="N214" t="s">
        <v>7</v>
      </c>
      <c r="O214" t="s">
        <v>7</v>
      </c>
      <c r="P214" t="s">
        <v>7</v>
      </c>
    </row>
    <row r="215" spans="1:16" x14ac:dyDescent="0.15">
      <c r="A215">
        <v>2318</v>
      </c>
      <c r="B215" t="s">
        <v>1121</v>
      </c>
      <c r="D215" t="s">
        <v>7</v>
      </c>
      <c r="E215" t="s">
        <v>7</v>
      </c>
      <c r="F215" t="s">
        <v>7</v>
      </c>
      <c r="G215" t="s">
        <v>7</v>
      </c>
      <c r="H215" t="s">
        <v>7</v>
      </c>
      <c r="I215" t="s">
        <v>7</v>
      </c>
      <c r="J215" t="s">
        <v>7</v>
      </c>
      <c r="K215" t="s">
        <v>7</v>
      </c>
      <c r="L215" t="s">
        <v>7</v>
      </c>
      <c r="M215" t="s">
        <v>7</v>
      </c>
      <c r="N215" t="s">
        <v>7</v>
      </c>
      <c r="O215" t="s">
        <v>7</v>
      </c>
      <c r="P215" t="s">
        <v>7</v>
      </c>
    </row>
    <row r="216" spans="1:16" x14ac:dyDescent="0.15">
      <c r="A216">
        <v>2401</v>
      </c>
      <c r="B216" t="s">
        <v>1122</v>
      </c>
      <c r="D216">
        <v>5</v>
      </c>
      <c r="E216" t="s">
        <v>7</v>
      </c>
      <c r="F216">
        <v>5</v>
      </c>
      <c r="G216">
        <v>7</v>
      </c>
      <c r="H216" t="s">
        <v>7</v>
      </c>
      <c r="I216">
        <v>7</v>
      </c>
      <c r="J216">
        <v>12</v>
      </c>
      <c r="K216" t="s">
        <v>7</v>
      </c>
      <c r="L216">
        <v>12</v>
      </c>
      <c r="M216">
        <v>9</v>
      </c>
      <c r="N216" t="s">
        <v>7</v>
      </c>
      <c r="O216" t="s">
        <v>7</v>
      </c>
      <c r="P216">
        <v>9</v>
      </c>
    </row>
    <row r="217" spans="1:16" x14ac:dyDescent="0.15">
      <c r="A217">
        <v>2402</v>
      </c>
      <c r="B217" t="s">
        <v>1123</v>
      </c>
      <c r="D217">
        <v>10</v>
      </c>
      <c r="E217">
        <v>1</v>
      </c>
      <c r="F217">
        <v>11</v>
      </c>
      <c r="G217">
        <v>8</v>
      </c>
      <c r="H217">
        <v>1</v>
      </c>
      <c r="I217">
        <v>9</v>
      </c>
      <c r="J217">
        <v>18</v>
      </c>
      <c r="K217">
        <v>2</v>
      </c>
      <c r="L217">
        <v>20</v>
      </c>
      <c r="M217">
        <v>10</v>
      </c>
      <c r="N217">
        <v>1</v>
      </c>
      <c r="O217" t="s">
        <v>7</v>
      </c>
      <c r="P217">
        <v>11</v>
      </c>
    </row>
    <row r="218" spans="1:16" x14ac:dyDescent="0.15">
      <c r="A218">
        <v>2403</v>
      </c>
      <c r="B218" t="s">
        <v>1124</v>
      </c>
      <c r="D218">
        <v>6</v>
      </c>
      <c r="E218" t="s">
        <v>7</v>
      </c>
      <c r="F218">
        <v>6</v>
      </c>
      <c r="G218">
        <v>3</v>
      </c>
      <c r="H218" t="s">
        <v>7</v>
      </c>
      <c r="I218">
        <v>3</v>
      </c>
      <c r="J218">
        <v>9</v>
      </c>
      <c r="K218" t="s">
        <v>7</v>
      </c>
      <c r="L218">
        <v>9</v>
      </c>
      <c r="M218">
        <v>5</v>
      </c>
      <c r="N218" t="s">
        <v>7</v>
      </c>
      <c r="O218" t="s">
        <v>7</v>
      </c>
      <c r="P218">
        <v>5</v>
      </c>
    </row>
    <row r="219" spans="1:16" x14ac:dyDescent="0.15">
      <c r="A219">
        <v>2404</v>
      </c>
      <c r="B219" t="s">
        <v>1125</v>
      </c>
      <c r="D219">
        <v>16</v>
      </c>
      <c r="E219">
        <v>1</v>
      </c>
      <c r="F219">
        <v>17</v>
      </c>
      <c r="G219">
        <v>10</v>
      </c>
      <c r="H219" t="s">
        <v>7</v>
      </c>
      <c r="I219">
        <v>10</v>
      </c>
      <c r="J219">
        <v>26</v>
      </c>
      <c r="K219">
        <v>1</v>
      </c>
      <c r="L219">
        <v>27</v>
      </c>
      <c r="M219">
        <v>16</v>
      </c>
      <c r="N219">
        <v>1</v>
      </c>
      <c r="O219" t="s">
        <v>7</v>
      </c>
      <c r="P219">
        <v>17</v>
      </c>
    </row>
    <row r="220" spans="1:16" x14ac:dyDescent="0.15">
      <c r="A220">
        <v>2405</v>
      </c>
      <c r="B220" t="s">
        <v>1126</v>
      </c>
      <c r="D220">
        <v>5</v>
      </c>
      <c r="E220" t="s">
        <v>7</v>
      </c>
      <c r="F220">
        <v>5</v>
      </c>
      <c r="G220">
        <v>10</v>
      </c>
      <c r="H220" t="s">
        <v>7</v>
      </c>
      <c r="I220">
        <v>10</v>
      </c>
      <c r="J220">
        <v>15</v>
      </c>
      <c r="K220" t="s">
        <v>7</v>
      </c>
      <c r="L220">
        <v>15</v>
      </c>
      <c r="M220">
        <v>7</v>
      </c>
      <c r="N220" t="s">
        <v>7</v>
      </c>
      <c r="O220" t="s">
        <v>7</v>
      </c>
      <c r="P220">
        <v>7</v>
      </c>
    </row>
    <row r="221" spans="1:16" x14ac:dyDescent="0.15">
      <c r="A221">
        <v>2406</v>
      </c>
      <c r="B221" t="s">
        <v>1127</v>
      </c>
      <c r="D221" t="s">
        <v>7</v>
      </c>
      <c r="E221" t="s">
        <v>7</v>
      </c>
      <c r="F221" t="s">
        <v>7</v>
      </c>
      <c r="G221" t="s">
        <v>7</v>
      </c>
      <c r="H221" t="s">
        <v>7</v>
      </c>
      <c r="I221" t="s">
        <v>7</v>
      </c>
      <c r="J221" t="s">
        <v>7</v>
      </c>
      <c r="K221" t="s">
        <v>7</v>
      </c>
      <c r="L221" t="s">
        <v>7</v>
      </c>
      <c r="M221" t="s">
        <v>7</v>
      </c>
      <c r="N221" t="s">
        <v>7</v>
      </c>
      <c r="O221" t="s">
        <v>7</v>
      </c>
      <c r="P221" t="s">
        <v>7</v>
      </c>
    </row>
    <row r="222" spans="1:16" x14ac:dyDescent="0.15">
      <c r="A222">
        <v>2407</v>
      </c>
      <c r="B222" t="s">
        <v>1128</v>
      </c>
      <c r="D222">
        <v>11</v>
      </c>
      <c r="E222" t="s">
        <v>7</v>
      </c>
      <c r="F222">
        <v>11</v>
      </c>
      <c r="G222">
        <v>16</v>
      </c>
      <c r="H222" t="s">
        <v>7</v>
      </c>
      <c r="I222">
        <v>16</v>
      </c>
      <c r="J222">
        <v>27</v>
      </c>
      <c r="K222" t="s">
        <v>7</v>
      </c>
      <c r="L222">
        <v>27</v>
      </c>
      <c r="M222">
        <v>13</v>
      </c>
      <c r="N222" t="s">
        <v>7</v>
      </c>
      <c r="O222" t="s">
        <v>7</v>
      </c>
      <c r="P222">
        <v>13</v>
      </c>
    </row>
    <row r="223" spans="1:16" x14ac:dyDescent="0.15">
      <c r="A223">
        <v>2408</v>
      </c>
      <c r="B223" t="s">
        <v>1129</v>
      </c>
      <c r="D223">
        <v>14</v>
      </c>
      <c r="E223" t="s">
        <v>7</v>
      </c>
      <c r="F223">
        <v>14</v>
      </c>
      <c r="G223">
        <v>21</v>
      </c>
      <c r="H223" t="s">
        <v>7</v>
      </c>
      <c r="I223">
        <v>21</v>
      </c>
      <c r="J223">
        <v>35</v>
      </c>
      <c r="K223" t="s">
        <v>7</v>
      </c>
      <c r="L223">
        <v>35</v>
      </c>
      <c r="M223">
        <v>23</v>
      </c>
      <c r="N223" t="s">
        <v>7</v>
      </c>
      <c r="O223" t="s">
        <v>7</v>
      </c>
      <c r="P223">
        <v>23</v>
      </c>
    </row>
    <row r="224" spans="1:16" x14ac:dyDescent="0.15">
      <c r="A224">
        <v>2409</v>
      </c>
      <c r="B224" t="s">
        <v>1130</v>
      </c>
      <c r="D224">
        <v>23</v>
      </c>
      <c r="E224" t="s">
        <v>7</v>
      </c>
      <c r="F224">
        <v>23</v>
      </c>
      <c r="G224">
        <v>32</v>
      </c>
      <c r="H224">
        <v>2</v>
      </c>
      <c r="I224">
        <v>34</v>
      </c>
      <c r="J224">
        <v>55</v>
      </c>
      <c r="K224">
        <v>2</v>
      </c>
      <c r="L224">
        <v>57</v>
      </c>
      <c r="M224">
        <v>24</v>
      </c>
      <c r="N224">
        <v>2</v>
      </c>
      <c r="O224" t="s">
        <v>7</v>
      </c>
      <c r="P224">
        <v>26</v>
      </c>
    </row>
    <row r="225" spans="1:16" x14ac:dyDescent="0.15">
      <c r="A225" t="s">
        <v>6</v>
      </c>
      <c r="B225" t="s">
        <v>935</v>
      </c>
      <c r="D225" t="s">
        <v>7</v>
      </c>
      <c r="E225" t="s">
        <v>7</v>
      </c>
      <c r="F225" t="s">
        <v>7</v>
      </c>
      <c r="G225" t="s">
        <v>7</v>
      </c>
      <c r="H225" t="s">
        <v>7</v>
      </c>
      <c r="I225" t="s">
        <v>7</v>
      </c>
      <c r="J225" t="s">
        <v>7</v>
      </c>
      <c r="K225" t="s">
        <v>7</v>
      </c>
      <c r="L225" t="s">
        <v>7</v>
      </c>
      <c r="M225" t="s">
        <v>7</v>
      </c>
      <c r="N225" t="s">
        <v>7</v>
      </c>
      <c r="O225" t="s">
        <v>7</v>
      </c>
      <c r="P225" t="s">
        <v>7</v>
      </c>
    </row>
    <row r="226" spans="1:16" x14ac:dyDescent="0.15">
      <c r="A226" t="s">
        <v>933</v>
      </c>
      <c r="E226" t="s">
        <v>934</v>
      </c>
      <c r="K226" t="s">
        <v>1782</v>
      </c>
      <c r="M226" t="s">
        <v>1783</v>
      </c>
      <c r="P226" t="s">
        <v>14</v>
      </c>
    </row>
    <row r="227" spans="1:16" x14ac:dyDescent="0.15">
      <c r="A227" t="s">
        <v>22</v>
      </c>
      <c r="B227" t="s">
        <v>21</v>
      </c>
      <c r="D227" t="s">
        <v>2</v>
      </c>
      <c r="G227" t="s">
        <v>3</v>
      </c>
      <c r="J227" t="s">
        <v>4</v>
      </c>
      <c r="M227" t="s">
        <v>5</v>
      </c>
    </row>
    <row r="228" spans="1:16" x14ac:dyDescent="0.15">
      <c r="D228" t="s">
        <v>20</v>
      </c>
      <c r="E228" t="s">
        <v>19</v>
      </c>
      <c r="F228" t="s">
        <v>17</v>
      </c>
      <c r="G228" t="s">
        <v>20</v>
      </c>
      <c r="H228" t="s">
        <v>19</v>
      </c>
      <c r="I228" t="s">
        <v>17</v>
      </c>
      <c r="J228" t="s">
        <v>20</v>
      </c>
      <c r="K228" t="s">
        <v>19</v>
      </c>
      <c r="L228" t="s">
        <v>17</v>
      </c>
      <c r="M228" t="s">
        <v>20</v>
      </c>
      <c r="N228" t="s">
        <v>19</v>
      </c>
      <c r="O228" t="s">
        <v>18</v>
      </c>
      <c r="P228" t="s">
        <v>17</v>
      </c>
    </row>
    <row r="229" spans="1:16" x14ac:dyDescent="0.15">
      <c r="A229">
        <v>2410</v>
      </c>
      <c r="B229" t="s">
        <v>1131</v>
      </c>
      <c r="D229">
        <v>17</v>
      </c>
      <c r="E229" t="s">
        <v>7</v>
      </c>
      <c r="F229">
        <v>17</v>
      </c>
      <c r="G229">
        <v>30</v>
      </c>
      <c r="H229" t="s">
        <v>7</v>
      </c>
      <c r="I229">
        <v>30</v>
      </c>
      <c r="J229">
        <v>47</v>
      </c>
      <c r="K229" t="s">
        <v>7</v>
      </c>
      <c r="L229">
        <v>47</v>
      </c>
      <c r="M229">
        <v>21</v>
      </c>
      <c r="N229" t="s">
        <v>7</v>
      </c>
      <c r="O229" t="s">
        <v>7</v>
      </c>
      <c r="P229">
        <v>21</v>
      </c>
    </row>
    <row r="230" spans="1:16" x14ac:dyDescent="0.15">
      <c r="A230">
        <v>2411</v>
      </c>
      <c r="B230" t="s">
        <v>1132</v>
      </c>
      <c r="D230">
        <v>44</v>
      </c>
      <c r="E230" t="s">
        <v>7</v>
      </c>
      <c r="F230">
        <v>44</v>
      </c>
      <c r="G230">
        <v>31</v>
      </c>
      <c r="H230">
        <v>1</v>
      </c>
      <c r="I230">
        <v>32</v>
      </c>
      <c r="J230">
        <v>75</v>
      </c>
      <c r="K230">
        <v>1</v>
      </c>
      <c r="L230">
        <v>76</v>
      </c>
      <c r="M230">
        <v>60</v>
      </c>
      <c r="N230">
        <v>1</v>
      </c>
      <c r="O230" t="s">
        <v>7</v>
      </c>
      <c r="P230">
        <v>61</v>
      </c>
    </row>
    <row r="231" spans="1:16" x14ac:dyDescent="0.15">
      <c r="A231">
        <v>2412</v>
      </c>
      <c r="B231" t="s">
        <v>1133</v>
      </c>
      <c r="D231">
        <v>23</v>
      </c>
      <c r="E231" t="s">
        <v>7</v>
      </c>
      <c r="F231">
        <v>23</v>
      </c>
      <c r="G231">
        <v>17</v>
      </c>
      <c r="H231" t="s">
        <v>7</v>
      </c>
      <c r="I231">
        <v>17</v>
      </c>
      <c r="J231">
        <v>40</v>
      </c>
      <c r="K231" t="s">
        <v>7</v>
      </c>
      <c r="L231">
        <v>40</v>
      </c>
      <c r="M231">
        <v>24</v>
      </c>
      <c r="N231" t="s">
        <v>7</v>
      </c>
      <c r="O231" t="s">
        <v>7</v>
      </c>
      <c r="P231">
        <v>24</v>
      </c>
    </row>
    <row r="232" spans="1:16" x14ac:dyDescent="0.15">
      <c r="A232">
        <v>2413</v>
      </c>
      <c r="B232" t="s">
        <v>1134</v>
      </c>
      <c r="D232">
        <v>22</v>
      </c>
      <c r="E232" t="s">
        <v>7</v>
      </c>
      <c r="F232">
        <v>22</v>
      </c>
      <c r="G232">
        <v>29</v>
      </c>
      <c r="H232" t="s">
        <v>7</v>
      </c>
      <c r="I232">
        <v>29</v>
      </c>
      <c r="J232">
        <v>51</v>
      </c>
      <c r="K232" t="s">
        <v>7</v>
      </c>
      <c r="L232">
        <v>51</v>
      </c>
      <c r="M232">
        <v>23</v>
      </c>
      <c r="N232" t="s">
        <v>7</v>
      </c>
      <c r="O232" t="s">
        <v>7</v>
      </c>
      <c r="P232">
        <v>23</v>
      </c>
    </row>
    <row r="233" spans="1:16" x14ac:dyDescent="0.15">
      <c r="A233">
        <v>2414</v>
      </c>
      <c r="B233" t="s">
        <v>1135</v>
      </c>
      <c r="D233">
        <v>46</v>
      </c>
      <c r="E233">
        <v>2</v>
      </c>
      <c r="F233">
        <v>48</v>
      </c>
      <c r="G233">
        <v>54</v>
      </c>
      <c r="H233" t="s">
        <v>7</v>
      </c>
      <c r="I233">
        <v>54</v>
      </c>
      <c r="J233">
        <v>100</v>
      </c>
      <c r="K233">
        <v>2</v>
      </c>
      <c r="L233">
        <v>102</v>
      </c>
      <c r="M233">
        <v>56</v>
      </c>
      <c r="N233">
        <v>2</v>
      </c>
      <c r="O233" t="s">
        <v>7</v>
      </c>
      <c r="P233">
        <v>58</v>
      </c>
    </row>
    <row r="234" spans="1:16" x14ac:dyDescent="0.15">
      <c r="A234">
        <v>2415</v>
      </c>
      <c r="B234" t="s">
        <v>1136</v>
      </c>
      <c r="D234">
        <v>12</v>
      </c>
      <c r="E234" t="s">
        <v>7</v>
      </c>
      <c r="F234">
        <v>12</v>
      </c>
      <c r="G234">
        <v>19</v>
      </c>
      <c r="H234" t="s">
        <v>7</v>
      </c>
      <c r="I234">
        <v>19</v>
      </c>
      <c r="J234">
        <v>31</v>
      </c>
      <c r="K234" t="s">
        <v>7</v>
      </c>
      <c r="L234">
        <v>31</v>
      </c>
      <c r="M234">
        <v>15</v>
      </c>
      <c r="N234" t="s">
        <v>7</v>
      </c>
      <c r="O234" t="s">
        <v>7</v>
      </c>
      <c r="P234">
        <v>15</v>
      </c>
    </row>
    <row r="235" spans="1:16" x14ac:dyDescent="0.15">
      <c r="A235">
        <v>2416</v>
      </c>
      <c r="B235" t="s">
        <v>1137</v>
      </c>
      <c r="D235">
        <v>2</v>
      </c>
      <c r="E235" t="s">
        <v>7</v>
      </c>
      <c r="F235">
        <v>2</v>
      </c>
      <c r="G235">
        <v>2</v>
      </c>
      <c r="H235" t="s">
        <v>7</v>
      </c>
      <c r="I235">
        <v>2</v>
      </c>
      <c r="J235">
        <v>4</v>
      </c>
      <c r="K235" t="s">
        <v>7</v>
      </c>
      <c r="L235">
        <v>4</v>
      </c>
      <c r="M235">
        <v>1</v>
      </c>
      <c r="N235" t="s">
        <v>7</v>
      </c>
      <c r="O235" t="s">
        <v>7</v>
      </c>
      <c r="P235">
        <v>1</v>
      </c>
    </row>
    <row r="236" spans="1:16" x14ac:dyDescent="0.15">
      <c r="A236">
        <v>2417</v>
      </c>
      <c r="B236" t="s">
        <v>1138</v>
      </c>
      <c r="D236">
        <v>30</v>
      </c>
      <c r="E236" t="s">
        <v>7</v>
      </c>
      <c r="F236">
        <v>30</v>
      </c>
      <c r="G236">
        <v>21</v>
      </c>
      <c r="H236" t="s">
        <v>7</v>
      </c>
      <c r="I236">
        <v>21</v>
      </c>
      <c r="J236">
        <v>51</v>
      </c>
      <c r="K236" t="s">
        <v>7</v>
      </c>
      <c r="L236">
        <v>51</v>
      </c>
      <c r="M236">
        <v>32</v>
      </c>
      <c r="N236" t="s">
        <v>7</v>
      </c>
      <c r="O236" t="s">
        <v>7</v>
      </c>
      <c r="P236">
        <v>32</v>
      </c>
    </row>
    <row r="237" spans="1:16" x14ac:dyDescent="0.15">
      <c r="A237">
        <v>2418</v>
      </c>
      <c r="B237" t="s">
        <v>1139</v>
      </c>
      <c r="D237">
        <v>6</v>
      </c>
      <c r="E237" t="s">
        <v>7</v>
      </c>
      <c r="F237">
        <v>6</v>
      </c>
      <c r="G237">
        <v>5</v>
      </c>
      <c r="H237" t="s">
        <v>7</v>
      </c>
      <c r="I237">
        <v>5</v>
      </c>
      <c r="J237">
        <v>11</v>
      </c>
      <c r="K237" t="s">
        <v>7</v>
      </c>
      <c r="L237">
        <v>11</v>
      </c>
      <c r="M237">
        <v>8</v>
      </c>
      <c r="N237" t="s">
        <v>7</v>
      </c>
      <c r="O237" t="s">
        <v>7</v>
      </c>
      <c r="P237">
        <v>8</v>
      </c>
    </row>
    <row r="238" spans="1:16" x14ac:dyDescent="0.15">
      <c r="A238">
        <v>2501</v>
      </c>
      <c r="B238" t="s">
        <v>1140</v>
      </c>
      <c r="D238">
        <v>33</v>
      </c>
      <c r="E238" t="s">
        <v>7</v>
      </c>
      <c r="F238">
        <v>33</v>
      </c>
      <c r="G238">
        <v>31</v>
      </c>
      <c r="H238" t="s">
        <v>7</v>
      </c>
      <c r="I238">
        <v>31</v>
      </c>
      <c r="J238">
        <v>64</v>
      </c>
      <c r="K238" t="s">
        <v>7</v>
      </c>
      <c r="L238">
        <v>64</v>
      </c>
      <c r="M238">
        <v>39</v>
      </c>
      <c r="N238" t="s">
        <v>7</v>
      </c>
      <c r="O238" t="s">
        <v>7</v>
      </c>
      <c r="P238">
        <v>39</v>
      </c>
    </row>
    <row r="239" spans="1:16" x14ac:dyDescent="0.15">
      <c r="A239">
        <v>2502</v>
      </c>
      <c r="B239" t="s">
        <v>1141</v>
      </c>
      <c r="D239">
        <v>8</v>
      </c>
      <c r="E239" t="s">
        <v>7</v>
      </c>
      <c r="F239">
        <v>8</v>
      </c>
      <c r="G239">
        <v>2</v>
      </c>
      <c r="H239" t="s">
        <v>7</v>
      </c>
      <c r="I239">
        <v>2</v>
      </c>
      <c r="J239">
        <v>10</v>
      </c>
      <c r="K239" t="s">
        <v>7</v>
      </c>
      <c r="L239">
        <v>10</v>
      </c>
      <c r="M239">
        <v>6</v>
      </c>
      <c r="N239" t="s">
        <v>7</v>
      </c>
      <c r="O239" t="s">
        <v>7</v>
      </c>
      <c r="P239">
        <v>6</v>
      </c>
    </row>
    <row r="240" spans="1:16" x14ac:dyDescent="0.15">
      <c r="A240">
        <v>2503</v>
      </c>
      <c r="B240" t="s">
        <v>1142</v>
      </c>
      <c r="D240">
        <v>30</v>
      </c>
      <c r="E240" t="s">
        <v>7</v>
      </c>
      <c r="F240">
        <v>30</v>
      </c>
      <c r="G240">
        <v>21</v>
      </c>
      <c r="H240" t="s">
        <v>7</v>
      </c>
      <c r="I240">
        <v>21</v>
      </c>
      <c r="J240">
        <v>51</v>
      </c>
      <c r="K240" t="s">
        <v>7</v>
      </c>
      <c r="L240">
        <v>51</v>
      </c>
      <c r="M240">
        <v>37</v>
      </c>
      <c r="N240" t="s">
        <v>7</v>
      </c>
      <c r="O240" t="s">
        <v>7</v>
      </c>
      <c r="P240">
        <v>37</v>
      </c>
    </row>
    <row r="241" spans="1:16" x14ac:dyDescent="0.15">
      <c r="A241">
        <v>2504</v>
      </c>
      <c r="B241" t="s">
        <v>1143</v>
      </c>
      <c r="D241">
        <v>2</v>
      </c>
      <c r="E241" t="s">
        <v>7</v>
      </c>
      <c r="F241">
        <v>2</v>
      </c>
      <c r="G241">
        <v>3</v>
      </c>
      <c r="H241" t="s">
        <v>7</v>
      </c>
      <c r="I241">
        <v>3</v>
      </c>
      <c r="J241">
        <v>5</v>
      </c>
      <c r="K241" t="s">
        <v>7</v>
      </c>
      <c r="L241">
        <v>5</v>
      </c>
      <c r="M241">
        <v>4</v>
      </c>
      <c r="N241" t="s">
        <v>7</v>
      </c>
      <c r="O241" t="s">
        <v>7</v>
      </c>
      <c r="P241">
        <v>4</v>
      </c>
    </row>
    <row r="242" spans="1:16" x14ac:dyDescent="0.15">
      <c r="A242">
        <v>2505</v>
      </c>
      <c r="B242" t="s">
        <v>1144</v>
      </c>
      <c r="D242">
        <v>4</v>
      </c>
      <c r="E242" t="s">
        <v>7</v>
      </c>
      <c r="F242">
        <v>4</v>
      </c>
      <c r="G242">
        <v>6</v>
      </c>
      <c r="H242" t="s">
        <v>7</v>
      </c>
      <c r="I242">
        <v>6</v>
      </c>
      <c r="J242">
        <v>10</v>
      </c>
      <c r="K242" t="s">
        <v>7</v>
      </c>
      <c r="L242">
        <v>10</v>
      </c>
      <c r="M242">
        <v>4</v>
      </c>
      <c r="N242" t="s">
        <v>7</v>
      </c>
      <c r="O242" t="s">
        <v>7</v>
      </c>
      <c r="P242">
        <v>4</v>
      </c>
    </row>
    <row r="243" spans="1:16" x14ac:dyDescent="0.15">
      <c r="A243">
        <v>2506</v>
      </c>
      <c r="B243" t="s">
        <v>1145</v>
      </c>
      <c r="D243">
        <v>1</v>
      </c>
      <c r="E243" t="s">
        <v>7</v>
      </c>
      <c r="F243">
        <v>1</v>
      </c>
      <c r="G243" t="s">
        <v>7</v>
      </c>
      <c r="H243" t="s">
        <v>7</v>
      </c>
      <c r="I243" t="s">
        <v>7</v>
      </c>
      <c r="J243">
        <v>1</v>
      </c>
      <c r="K243" t="s">
        <v>7</v>
      </c>
      <c r="L243">
        <v>1</v>
      </c>
      <c r="M243">
        <v>1</v>
      </c>
      <c r="N243" t="s">
        <v>7</v>
      </c>
      <c r="O243" t="s">
        <v>7</v>
      </c>
      <c r="P243">
        <v>1</v>
      </c>
    </row>
    <row r="244" spans="1:16" x14ac:dyDescent="0.15">
      <c r="A244">
        <v>2507</v>
      </c>
      <c r="B244" t="s">
        <v>1146</v>
      </c>
      <c r="D244">
        <v>7</v>
      </c>
      <c r="E244" t="s">
        <v>7</v>
      </c>
      <c r="F244">
        <v>7</v>
      </c>
      <c r="G244">
        <v>19</v>
      </c>
      <c r="H244" t="s">
        <v>7</v>
      </c>
      <c r="I244">
        <v>19</v>
      </c>
      <c r="J244">
        <v>26</v>
      </c>
      <c r="K244" t="s">
        <v>7</v>
      </c>
      <c r="L244">
        <v>26</v>
      </c>
      <c r="M244">
        <v>19</v>
      </c>
      <c r="N244" t="s">
        <v>7</v>
      </c>
      <c r="O244" t="s">
        <v>7</v>
      </c>
      <c r="P244">
        <v>19</v>
      </c>
    </row>
    <row r="245" spans="1:16" x14ac:dyDescent="0.15">
      <c r="A245">
        <v>2508</v>
      </c>
      <c r="B245" t="s">
        <v>1147</v>
      </c>
      <c r="D245">
        <v>20</v>
      </c>
      <c r="E245" t="s">
        <v>7</v>
      </c>
      <c r="F245">
        <v>20</v>
      </c>
      <c r="G245">
        <v>23</v>
      </c>
      <c r="H245" t="s">
        <v>7</v>
      </c>
      <c r="I245">
        <v>23</v>
      </c>
      <c r="J245">
        <v>43</v>
      </c>
      <c r="K245" t="s">
        <v>7</v>
      </c>
      <c r="L245">
        <v>43</v>
      </c>
      <c r="M245">
        <v>27</v>
      </c>
      <c r="N245" t="s">
        <v>7</v>
      </c>
      <c r="O245" t="s">
        <v>7</v>
      </c>
      <c r="P245">
        <v>27</v>
      </c>
    </row>
    <row r="246" spans="1:16" x14ac:dyDescent="0.15">
      <c r="A246">
        <v>2509</v>
      </c>
      <c r="B246" t="s">
        <v>1148</v>
      </c>
      <c r="D246">
        <v>15</v>
      </c>
      <c r="E246" t="s">
        <v>7</v>
      </c>
      <c r="F246">
        <v>15</v>
      </c>
      <c r="G246">
        <v>22</v>
      </c>
      <c r="H246" t="s">
        <v>7</v>
      </c>
      <c r="I246">
        <v>22</v>
      </c>
      <c r="J246">
        <v>37</v>
      </c>
      <c r="K246" t="s">
        <v>7</v>
      </c>
      <c r="L246">
        <v>37</v>
      </c>
      <c r="M246">
        <v>23</v>
      </c>
      <c r="N246" t="s">
        <v>7</v>
      </c>
      <c r="O246" t="s">
        <v>7</v>
      </c>
      <c r="P246">
        <v>23</v>
      </c>
    </row>
    <row r="247" spans="1:16" x14ac:dyDescent="0.15">
      <c r="A247">
        <v>2510</v>
      </c>
      <c r="B247" t="s">
        <v>1149</v>
      </c>
      <c r="D247">
        <v>25</v>
      </c>
      <c r="E247" t="s">
        <v>7</v>
      </c>
      <c r="F247">
        <v>25</v>
      </c>
      <c r="G247">
        <v>25</v>
      </c>
      <c r="H247" t="s">
        <v>7</v>
      </c>
      <c r="I247">
        <v>25</v>
      </c>
      <c r="J247">
        <v>50</v>
      </c>
      <c r="K247" t="s">
        <v>7</v>
      </c>
      <c r="L247">
        <v>50</v>
      </c>
      <c r="M247">
        <v>34</v>
      </c>
      <c r="N247" t="s">
        <v>7</v>
      </c>
      <c r="O247" t="s">
        <v>7</v>
      </c>
      <c r="P247">
        <v>34</v>
      </c>
    </row>
    <row r="248" spans="1:16" x14ac:dyDescent="0.15">
      <c r="A248">
        <v>2511</v>
      </c>
      <c r="B248" t="s">
        <v>1150</v>
      </c>
      <c r="D248">
        <v>30</v>
      </c>
      <c r="E248" t="s">
        <v>7</v>
      </c>
      <c r="F248">
        <v>30</v>
      </c>
      <c r="G248">
        <v>25</v>
      </c>
      <c r="H248" t="s">
        <v>7</v>
      </c>
      <c r="I248">
        <v>25</v>
      </c>
      <c r="J248">
        <v>55</v>
      </c>
      <c r="K248" t="s">
        <v>7</v>
      </c>
      <c r="L248">
        <v>55</v>
      </c>
      <c r="M248">
        <v>24</v>
      </c>
      <c r="N248" t="s">
        <v>7</v>
      </c>
      <c r="O248" t="s">
        <v>7</v>
      </c>
      <c r="P248">
        <v>24</v>
      </c>
    </row>
    <row r="249" spans="1:16" x14ac:dyDescent="0.15">
      <c r="A249">
        <v>2512</v>
      </c>
      <c r="B249" t="s">
        <v>1151</v>
      </c>
      <c r="D249">
        <v>8</v>
      </c>
      <c r="E249" t="s">
        <v>7</v>
      </c>
      <c r="F249">
        <v>8</v>
      </c>
      <c r="G249">
        <v>10</v>
      </c>
      <c r="H249" t="s">
        <v>7</v>
      </c>
      <c r="I249">
        <v>10</v>
      </c>
      <c r="J249">
        <v>18</v>
      </c>
      <c r="K249" t="s">
        <v>7</v>
      </c>
      <c r="L249">
        <v>18</v>
      </c>
      <c r="M249">
        <v>10</v>
      </c>
      <c r="N249" t="s">
        <v>7</v>
      </c>
      <c r="O249" t="s">
        <v>7</v>
      </c>
      <c r="P249">
        <v>10</v>
      </c>
    </row>
    <row r="250" spans="1:16" x14ac:dyDescent="0.15">
      <c r="A250">
        <v>2513</v>
      </c>
      <c r="B250" t="s">
        <v>1152</v>
      </c>
      <c r="D250">
        <v>25</v>
      </c>
      <c r="E250" t="s">
        <v>7</v>
      </c>
      <c r="F250">
        <v>25</v>
      </c>
      <c r="G250">
        <v>37</v>
      </c>
      <c r="H250" t="s">
        <v>7</v>
      </c>
      <c r="I250">
        <v>37</v>
      </c>
      <c r="J250">
        <v>62</v>
      </c>
      <c r="K250" t="s">
        <v>7</v>
      </c>
      <c r="L250">
        <v>62</v>
      </c>
      <c r="M250">
        <v>33</v>
      </c>
      <c r="N250" t="s">
        <v>7</v>
      </c>
      <c r="O250" t="s">
        <v>7</v>
      </c>
      <c r="P250">
        <v>33</v>
      </c>
    </row>
    <row r="251" spans="1:16" x14ac:dyDescent="0.15">
      <c r="A251">
        <v>2514</v>
      </c>
      <c r="B251" t="s">
        <v>1153</v>
      </c>
      <c r="D251">
        <v>20</v>
      </c>
      <c r="E251" t="s">
        <v>7</v>
      </c>
      <c r="F251">
        <v>20</v>
      </c>
      <c r="G251">
        <v>21</v>
      </c>
      <c r="H251" t="s">
        <v>7</v>
      </c>
      <c r="I251">
        <v>21</v>
      </c>
      <c r="J251">
        <v>41</v>
      </c>
      <c r="K251" t="s">
        <v>7</v>
      </c>
      <c r="L251">
        <v>41</v>
      </c>
      <c r="M251">
        <v>22</v>
      </c>
      <c r="N251" t="s">
        <v>7</v>
      </c>
      <c r="O251" t="s">
        <v>7</v>
      </c>
      <c r="P251">
        <v>22</v>
      </c>
    </row>
    <row r="252" spans="1:16" x14ac:dyDescent="0.15">
      <c r="A252">
        <v>2515</v>
      </c>
      <c r="B252" t="s">
        <v>1154</v>
      </c>
      <c r="D252">
        <v>13</v>
      </c>
      <c r="E252" t="s">
        <v>7</v>
      </c>
      <c r="F252">
        <v>13</v>
      </c>
      <c r="G252">
        <v>10</v>
      </c>
      <c r="H252" t="s">
        <v>7</v>
      </c>
      <c r="I252">
        <v>10</v>
      </c>
      <c r="J252">
        <v>23</v>
      </c>
      <c r="K252" t="s">
        <v>7</v>
      </c>
      <c r="L252">
        <v>23</v>
      </c>
      <c r="M252">
        <v>15</v>
      </c>
      <c r="N252" t="s">
        <v>7</v>
      </c>
      <c r="O252" t="s">
        <v>7</v>
      </c>
      <c r="P252">
        <v>15</v>
      </c>
    </row>
    <row r="253" spans="1:16" x14ac:dyDescent="0.15">
      <c r="A253">
        <v>2516</v>
      </c>
      <c r="B253" t="s">
        <v>1155</v>
      </c>
      <c r="D253">
        <v>24</v>
      </c>
      <c r="E253" t="s">
        <v>7</v>
      </c>
      <c r="F253">
        <v>24</v>
      </c>
      <c r="G253">
        <v>25</v>
      </c>
      <c r="H253" t="s">
        <v>7</v>
      </c>
      <c r="I253">
        <v>25</v>
      </c>
      <c r="J253">
        <v>49</v>
      </c>
      <c r="K253" t="s">
        <v>7</v>
      </c>
      <c r="L253">
        <v>49</v>
      </c>
      <c r="M253">
        <v>26</v>
      </c>
      <c r="N253" t="s">
        <v>7</v>
      </c>
      <c r="O253" t="s">
        <v>7</v>
      </c>
      <c r="P253">
        <v>26</v>
      </c>
    </row>
    <row r="254" spans="1:16" x14ac:dyDescent="0.15">
      <c r="A254">
        <v>2517</v>
      </c>
      <c r="B254" t="s">
        <v>1156</v>
      </c>
      <c r="D254">
        <v>20</v>
      </c>
      <c r="E254" t="s">
        <v>7</v>
      </c>
      <c r="F254">
        <v>20</v>
      </c>
      <c r="G254">
        <v>15</v>
      </c>
      <c r="H254" t="s">
        <v>7</v>
      </c>
      <c r="I254">
        <v>15</v>
      </c>
      <c r="J254">
        <v>35</v>
      </c>
      <c r="K254" t="s">
        <v>7</v>
      </c>
      <c r="L254">
        <v>35</v>
      </c>
      <c r="M254">
        <v>23</v>
      </c>
      <c r="N254" t="s">
        <v>7</v>
      </c>
      <c r="O254" t="s">
        <v>7</v>
      </c>
      <c r="P254">
        <v>23</v>
      </c>
    </row>
    <row r="255" spans="1:16" x14ac:dyDescent="0.15">
      <c r="A255">
        <v>2518</v>
      </c>
      <c r="B255" t="s">
        <v>1157</v>
      </c>
      <c r="D255">
        <v>18</v>
      </c>
      <c r="E255" t="s">
        <v>7</v>
      </c>
      <c r="F255">
        <v>18</v>
      </c>
      <c r="G255">
        <v>21</v>
      </c>
      <c r="H255" t="s">
        <v>7</v>
      </c>
      <c r="I255">
        <v>21</v>
      </c>
      <c r="J255">
        <v>39</v>
      </c>
      <c r="K255" t="s">
        <v>7</v>
      </c>
      <c r="L255">
        <v>39</v>
      </c>
      <c r="M255">
        <v>17</v>
      </c>
      <c r="N255" t="s">
        <v>7</v>
      </c>
      <c r="O255" t="s">
        <v>7</v>
      </c>
      <c r="P255">
        <v>17</v>
      </c>
    </row>
    <row r="256" spans="1:16" x14ac:dyDescent="0.15">
      <c r="A256">
        <v>2519</v>
      </c>
      <c r="B256" t="s">
        <v>1158</v>
      </c>
      <c r="D256">
        <v>15</v>
      </c>
      <c r="E256" t="s">
        <v>7</v>
      </c>
      <c r="F256">
        <v>15</v>
      </c>
      <c r="G256">
        <v>15</v>
      </c>
      <c r="H256" t="s">
        <v>7</v>
      </c>
      <c r="I256">
        <v>15</v>
      </c>
      <c r="J256">
        <v>30</v>
      </c>
      <c r="K256" t="s">
        <v>7</v>
      </c>
      <c r="L256">
        <v>30</v>
      </c>
      <c r="M256">
        <v>12</v>
      </c>
      <c r="N256" t="s">
        <v>7</v>
      </c>
      <c r="O256" t="s">
        <v>7</v>
      </c>
      <c r="P256">
        <v>12</v>
      </c>
    </row>
    <row r="257" spans="1:16" x14ac:dyDescent="0.15">
      <c r="A257" t="s">
        <v>6</v>
      </c>
      <c r="B257" t="s">
        <v>935</v>
      </c>
      <c r="D257" t="s">
        <v>7</v>
      </c>
      <c r="E257" t="s">
        <v>7</v>
      </c>
      <c r="F257" t="s">
        <v>7</v>
      </c>
      <c r="G257" t="s">
        <v>7</v>
      </c>
      <c r="H257" t="s">
        <v>7</v>
      </c>
      <c r="I257" t="s">
        <v>7</v>
      </c>
      <c r="J257" t="s">
        <v>7</v>
      </c>
      <c r="K257" t="s">
        <v>7</v>
      </c>
      <c r="L257" t="s">
        <v>7</v>
      </c>
      <c r="M257" t="s">
        <v>7</v>
      </c>
      <c r="N257" t="s">
        <v>7</v>
      </c>
      <c r="O257" t="s">
        <v>7</v>
      </c>
      <c r="P257" t="s">
        <v>7</v>
      </c>
    </row>
    <row r="258" spans="1:16" x14ac:dyDescent="0.15">
      <c r="A258" t="s">
        <v>933</v>
      </c>
      <c r="E258" t="s">
        <v>934</v>
      </c>
      <c r="K258" t="s">
        <v>1782</v>
      </c>
      <c r="M258" t="s">
        <v>1783</v>
      </c>
      <c r="P258" t="s">
        <v>15</v>
      </c>
    </row>
    <row r="259" spans="1:16" x14ac:dyDescent="0.15">
      <c r="A259" t="s">
        <v>22</v>
      </c>
      <c r="B259" t="s">
        <v>21</v>
      </c>
      <c r="D259" t="s">
        <v>2</v>
      </c>
      <c r="G259" t="s">
        <v>3</v>
      </c>
      <c r="J259" t="s">
        <v>4</v>
      </c>
      <c r="M259" t="s">
        <v>5</v>
      </c>
    </row>
    <row r="260" spans="1:16" x14ac:dyDescent="0.15">
      <c r="D260" t="s">
        <v>20</v>
      </c>
      <c r="E260" t="s">
        <v>19</v>
      </c>
      <c r="F260" t="s">
        <v>17</v>
      </c>
      <c r="G260" t="s">
        <v>20</v>
      </c>
      <c r="H260" t="s">
        <v>19</v>
      </c>
      <c r="I260" t="s">
        <v>17</v>
      </c>
      <c r="J260" t="s">
        <v>20</v>
      </c>
      <c r="K260" t="s">
        <v>19</v>
      </c>
      <c r="L260" t="s">
        <v>17</v>
      </c>
      <c r="M260" t="s">
        <v>20</v>
      </c>
      <c r="N260" t="s">
        <v>19</v>
      </c>
      <c r="O260" t="s">
        <v>18</v>
      </c>
      <c r="P260" t="s">
        <v>17</v>
      </c>
    </row>
    <row r="261" spans="1:16" x14ac:dyDescent="0.15">
      <c r="A261">
        <v>2601</v>
      </c>
      <c r="B261" t="s">
        <v>1159</v>
      </c>
      <c r="D261">
        <v>31</v>
      </c>
      <c r="E261" t="s">
        <v>7</v>
      </c>
      <c r="F261">
        <v>31</v>
      </c>
      <c r="G261">
        <v>41</v>
      </c>
      <c r="H261" t="s">
        <v>7</v>
      </c>
      <c r="I261">
        <v>41</v>
      </c>
      <c r="J261">
        <v>72</v>
      </c>
      <c r="K261" t="s">
        <v>7</v>
      </c>
      <c r="L261">
        <v>72</v>
      </c>
      <c r="M261">
        <v>44</v>
      </c>
      <c r="N261" t="s">
        <v>7</v>
      </c>
      <c r="O261" t="s">
        <v>7</v>
      </c>
      <c r="P261">
        <v>44</v>
      </c>
    </row>
    <row r="262" spans="1:16" x14ac:dyDescent="0.15">
      <c r="A262">
        <v>2602</v>
      </c>
      <c r="B262" t="s">
        <v>1160</v>
      </c>
      <c r="D262">
        <v>4</v>
      </c>
      <c r="E262" t="s">
        <v>7</v>
      </c>
      <c r="F262">
        <v>4</v>
      </c>
      <c r="G262">
        <v>6</v>
      </c>
      <c r="H262" t="s">
        <v>7</v>
      </c>
      <c r="I262">
        <v>6</v>
      </c>
      <c r="J262">
        <v>10</v>
      </c>
      <c r="K262" t="s">
        <v>7</v>
      </c>
      <c r="L262">
        <v>10</v>
      </c>
      <c r="M262">
        <v>5</v>
      </c>
      <c r="N262" t="s">
        <v>7</v>
      </c>
      <c r="O262" t="s">
        <v>7</v>
      </c>
      <c r="P262">
        <v>5</v>
      </c>
    </row>
    <row r="263" spans="1:16" x14ac:dyDescent="0.15">
      <c r="A263">
        <v>2603</v>
      </c>
      <c r="B263" t="s">
        <v>1161</v>
      </c>
      <c r="D263">
        <v>30</v>
      </c>
      <c r="E263" t="s">
        <v>7</v>
      </c>
      <c r="F263">
        <v>30</v>
      </c>
      <c r="G263">
        <v>36</v>
      </c>
      <c r="H263" t="s">
        <v>7</v>
      </c>
      <c r="I263">
        <v>36</v>
      </c>
      <c r="J263">
        <v>66</v>
      </c>
      <c r="K263" t="s">
        <v>7</v>
      </c>
      <c r="L263">
        <v>66</v>
      </c>
      <c r="M263">
        <v>49</v>
      </c>
      <c r="N263" t="s">
        <v>7</v>
      </c>
      <c r="O263" t="s">
        <v>7</v>
      </c>
      <c r="P263">
        <v>49</v>
      </c>
    </row>
    <row r="264" spans="1:16" x14ac:dyDescent="0.15">
      <c r="A264">
        <v>2604</v>
      </c>
      <c r="B264" t="s">
        <v>1162</v>
      </c>
      <c r="D264">
        <v>61</v>
      </c>
      <c r="E264">
        <v>1</v>
      </c>
      <c r="F264">
        <v>62</v>
      </c>
      <c r="G264">
        <v>44</v>
      </c>
      <c r="H264" t="s">
        <v>7</v>
      </c>
      <c r="I264">
        <v>44</v>
      </c>
      <c r="J264">
        <v>105</v>
      </c>
      <c r="K264">
        <v>1</v>
      </c>
      <c r="L264">
        <v>106</v>
      </c>
      <c r="M264">
        <v>80</v>
      </c>
      <c r="N264" t="s">
        <v>7</v>
      </c>
      <c r="O264">
        <v>1</v>
      </c>
      <c r="P264">
        <v>81</v>
      </c>
    </row>
    <row r="265" spans="1:16" x14ac:dyDescent="0.15">
      <c r="A265">
        <v>2605</v>
      </c>
      <c r="B265" t="s">
        <v>1163</v>
      </c>
      <c r="D265">
        <v>13</v>
      </c>
      <c r="E265" t="s">
        <v>7</v>
      </c>
      <c r="F265">
        <v>13</v>
      </c>
      <c r="G265">
        <v>18</v>
      </c>
      <c r="H265" t="s">
        <v>7</v>
      </c>
      <c r="I265">
        <v>18</v>
      </c>
      <c r="J265">
        <v>31</v>
      </c>
      <c r="K265" t="s">
        <v>7</v>
      </c>
      <c r="L265">
        <v>31</v>
      </c>
      <c r="M265">
        <v>14</v>
      </c>
      <c r="N265" t="s">
        <v>7</v>
      </c>
      <c r="O265" t="s">
        <v>7</v>
      </c>
      <c r="P265">
        <v>14</v>
      </c>
    </row>
    <row r="266" spans="1:16" x14ac:dyDescent="0.15">
      <c r="A266">
        <v>2606</v>
      </c>
      <c r="B266" t="s">
        <v>1164</v>
      </c>
      <c r="D266">
        <v>24</v>
      </c>
      <c r="E266" t="s">
        <v>7</v>
      </c>
      <c r="F266">
        <v>24</v>
      </c>
      <c r="G266">
        <v>31</v>
      </c>
      <c r="H266" t="s">
        <v>7</v>
      </c>
      <c r="I266">
        <v>31</v>
      </c>
      <c r="J266">
        <v>55</v>
      </c>
      <c r="K266" t="s">
        <v>7</v>
      </c>
      <c r="L266">
        <v>55</v>
      </c>
      <c r="M266">
        <v>34</v>
      </c>
      <c r="N266" t="s">
        <v>7</v>
      </c>
      <c r="O266" t="s">
        <v>7</v>
      </c>
      <c r="P266">
        <v>34</v>
      </c>
    </row>
    <row r="267" spans="1:16" x14ac:dyDescent="0.15">
      <c r="A267">
        <v>2607</v>
      </c>
      <c r="B267" t="s">
        <v>1165</v>
      </c>
      <c r="D267">
        <v>38</v>
      </c>
      <c r="E267" t="s">
        <v>7</v>
      </c>
      <c r="F267">
        <v>38</v>
      </c>
      <c r="G267">
        <v>41</v>
      </c>
      <c r="H267" t="s">
        <v>7</v>
      </c>
      <c r="I267">
        <v>41</v>
      </c>
      <c r="J267">
        <v>79</v>
      </c>
      <c r="K267" t="s">
        <v>7</v>
      </c>
      <c r="L267">
        <v>79</v>
      </c>
      <c r="M267">
        <v>36</v>
      </c>
      <c r="N267" t="s">
        <v>7</v>
      </c>
      <c r="O267" t="s">
        <v>7</v>
      </c>
      <c r="P267">
        <v>36</v>
      </c>
    </row>
    <row r="268" spans="1:16" x14ac:dyDescent="0.15">
      <c r="A268">
        <v>2608</v>
      </c>
      <c r="B268" t="s">
        <v>1166</v>
      </c>
      <c r="D268">
        <v>10</v>
      </c>
      <c r="E268" t="s">
        <v>7</v>
      </c>
      <c r="F268">
        <v>10</v>
      </c>
      <c r="G268">
        <v>16</v>
      </c>
      <c r="H268" t="s">
        <v>7</v>
      </c>
      <c r="I268">
        <v>16</v>
      </c>
      <c r="J268">
        <v>26</v>
      </c>
      <c r="K268" t="s">
        <v>7</v>
      </c>
      <c r="L268">
        <v>26</v>
      </c>
      <c r="M268">
        <v>16</v>
      </c>
      <c r="N268" t="s">
        <v>7</v>
      </c>
      <c r="O268" t="s">
        <v>7</v>
      </c>
      <c r="P268">
        <v>16</v>
      </c>
    </row>
    <row r="269" spans="1:16" x14ac:dyDescent="0.15">
      <c r="A269">
        <v>2609</v>
      </c>
      <c r="B269" t="s">
        <v>1167</v>
      </c>
      <c r="D269">
        <v>20</v>
      </c>
      <c r="E269" t="s">
        <v>7</v>
      </c>
      <c r="F269">
        <v>20</v>
      </c>
      <c r="G269">
        <v>35</v>
      </c>
      <c r="H269" t="s">
        <v>7</v>
      </c>
      <c r="I269">
        <v>35</v>
      </c>
      <c r="J269">
        <v>55</v>
      </c>
      <c r="K269" t="s">
        <v>7</v>
      </c>
      <c r="L269">
        <v>55</v>
      </c>
      <c r="M269">
        <v>26</v>
      </c>
      <c r="N269" t="s">
        <v>7</v>
      </c>
      <c r="O269" t="s">
        <v>7</v>
      </c>
      <c r="P269">
        <v>26</v>
      </c>
    </row>
    <row r="270" spans="1:16" x14ac:dyDescent="0.15">
      <c r="A270">
        <v>2610</v>
      </c>
      <c r="B270" t="s">
        <v>1168</v>
      </c>
      <c r="D270">
        <v>45</v>
      </c>
      <c r="E270" t="s">
        <v>7</v>
      </c>
      <c r="F270">
        <v>45</v>
      </c>
      <c r="G270">
        <v>52</v>
      </c>
      <c r="H270" t="s">
        <v>7</v>
      </c>
      <c r="I270">
        <v>52</v>
      </c>
      <c r="J270">
        <v>97</v>
      </c>
      <c r="K270" t="s">
        <v>7</v>
      </c>
      <c r="L270">
        <v>97</v>
      </c>
      <c r="M270">
        <v>69</v>
      </c>
      <c r="N270" t="s">
        <v>7</v>
      </c>
      <c r="O270" t="s">
        <v>7</v>
      </c>
      <c r="P270">
        <v>69</v>
      </c>
    </row>
    <row r="271" spans="1:16" x14ac:dyDescent="0.15">
      <c r="A271">
        <v>2611</v>
      </c>
      <c r="B271" t="s">
        <v>1169</v>
      </c>
      <c r="D271">
        <v>20</v>
      </c>
      <c r="E271" t="s">
        <v>7</v>
      </c>
      <c r="F271">
        <v>20</v>
      </c>
      <c r="G271">
        <v>31</v>
      </c>
      <c r="H271" t="s">
        <v>7</v>
      </c>
      <c r="I271">
        <v>31</v>
      </c>
      <c r="J271">
        <v>51</v>
      </c>
      <c r="K271" t="s">
        <v>7</v>
      </c>
      <c r="L271">
        <v>51</v>
      </c>
      <c r="M271">
        <v>26</v>
      </c>
      <c r="N271" t="s">
        <v>7</v>
      </c>
      <c r="O271" t="s">
        <v>7</v>
      </c>
      <c r="P271">
        <v>26</v>
      </c>
    </row>
    <row r="272" spans="1:16" x14ac:dyDescent="0.15">
      <c r="A272">
        <v>2612</v>
      </c>
      <c r="B272" t="s">
        <v>1170</v>
      </c>
      <c r="D272">
        <v>25</v>
      </c>
      <c r="E272" t="s">
        <v>7</v>
      </c>
      <c r="F272">
        <v>25</v>
      </c>
      <c r="G272">
        <v>31</v>
      </c>
      <c r="H272" t="s">
        <v>7</v>
      </c>
      <c r="I272">
        <v>31</v>
      </c>
      <c r="J272">
        <v>56</v>
      </c>
      <c r="K272" t="s">
        <v>7</v>
      </c>
      <c r="L272">
        <v>56</v>
      </c>
      <c r="M272">
        <v>24</v>
      </c>
      <c r="N272" t="s">
        <v>7</v>
      </c>
      <c r="O272" t="s">
        <v>7</v>
      </c>
      <c r="P272">
        <v>24</v>
      </c>
    </row>
    <row r="273" spans="1:16" x14ac:dyDescent="0.15">
      <c r="A273">
        <v>2613</v>
      </c>
      <c r="B273" t="s">
        <v>1171</v>
      </c>
      <c r="D273">
        <v>55</v>
      </c>
      <c r="E273" t="s">
        <v>7</v>
      </c>
      <c r="F273">
        <v>55</v>
      </c>
      <c r="G273">
        <v>58</v>
      </c>
      <c r="H273" t="s">
        <v>7</v>
      </c>
      <c r="I273">
        <v>58</v>
      </c>
      <c r="J273">
        <v>113</v>
      </c>
      <c r="K273" t="s">
        <v>7</v>
      </c>
      <c r="L273">
        <v>113</v>
      </c>
      <c r="M273">
        <v>74</v>
      </c>
      <c r="N273" t="s">
        <v>7</v>
      </c>
      <c r="O273" t="s">
        <v>7</v>
      </c>
      <c r="P273">
        <v>74</v>
      </c>
    </row>
    <row r="274" spans="1:16" x14ac:dyDescent="0.15">
      <c r="A274">
        <v>2614</v>
      </c>
      <c r="B274" t="s">
        <v>1172</v>
      </c>
      <c r="D274">
        <v>26</v>
      </c>
      <c r="E274" t="s">
        <v>7</v>
      </c>
      <c r="F274">
        <v>26</v>
      </c>
      <c r="G274">
        <v>46</v>
      </c>
      <c r="H274" t="s">
        <v>7</v>
      </c>
      <c r="I274">
        <v>46</v>
      </c>
      <c r="J274">
        <v>72</v>
      </c>
      <c r="K274" t="s">
        <v>7</v>
      </c>
      <c r="L274">
        <v>72</v>
      </c>
      <c r="M274">
        <v>40</v>
      </c>
      <c r="N274" t="s">
        <v>7</v>
      </c>
      <c r="O274" t="s">
        <v>7</v>
      </c>
      <c r="P274">
        <v>40</v>
      </c>
    </row>
    <row r="275" spans="1:16" x14ac:dyDescent="0.15">
      <c r="A275">
        <v>2615</v>
      </c>
      <c r="B275" t="s">
        <v>1173</v>
      </c>
      <c r="D275">
        <v>35</v>
      </c>
      <c r="E275" t="s">
        <v>7</v>
      </c>
      <c r="F275">
        <v>35</v>
      </c>
      <c r="G275">
        <v>14</v>
      </c>
      <c r="H275" t="s">
        <v>7</v>
      </c>
      <c r="I275">
        <v>14</v>
      </c>
      <c r="J275">
        <v>49</v>
      </c>
      <c r="K275" t="s">
        <v>7</v>
      </c>
      <c r="L275">
        <v>49</v>
      </c>
      <c r="M275">
        <v>36</v>
      </c>
      <c r="N275" t="s">
        <v>7</v>
      </c>
      <c r="O275" t="s">
        <v>7</v>
      </c>
      <c r="P275">
        <v>36</v>
      </c>
    </row>
    <row r="276" spans="1:16" x14ac:dyDescent="0.15">
      <c r="A276">
        <v>2616</v>
      </c>
      <c r="B276" t="s">
        <v>1174</v>
      </c>
      <c r="D276">
        <v>15</v>
      </c>
      <c r="E276">
        <v>3</v>
      </c>
      <c r="F276">
        <v>18</v>
      </c>
      <c r="G276">
        <v>26</v>
      </c>
      <c r="H276" t="s">
        <v>7</v>
      </c>
      <c r="I276">
        <v>26</v>
      </c>
      <c r="J276">
        <v>41</v>
      </c>
      <c r="K276">
        <v>3</v>
      </c>
      <c r="L276">
        <v>44</v>
      </c>
      <c r="M276">
        <v>18</v>
      </c>
      <c r="N276">
        <v>3</v>
      </c>
      <c r="O276" t="s">
        <v>7</v>
      </c>
      <c r="P276">
        <v>21</v>
      </c>
    </row>
    <row r="277" spans="1:16" x14ac:dyDescent="0.15">
      <c r="A277">
        <v>2617</v>
      </c>
      <c r="B277" t="s">
        <v>1175</v>
      </c>
      <c r="D277">
        <v>29</v>
      </c>
      <c r="E277" t="s">
        <v>7</v>
      </c>
      <c r="F277">
        <v>29</v>
      </c>
      <c r="G277">
        <v>40</v>
      </c>
      <c r="H277" t="s">
        <v>7</v>
      </c>
      <c r="I277">
        <v>40</v>
      </c>
      <c r="J277">
        <v>69</v>
      </c>
      <c r="K277" t="s">
        <v>7</v>
      </c>
      <c r="L277">
        <v>69</v>
      </c>
      <c r="M277">
        <v>26</v>
      </c>
      <c r="N277" t="s">
        <v>7</v>
      </c>
      <c r="O277" t="s">
        <v>7</v>
      </c>
      <c r="P277">
        <v>26</v>
      </c>
    </row>
    <row r="278" spans="1:16" x14ac:dyDescent="0.15">
      <c r="A278">
        <v>2618</v>
      </c>
      <c r="B278" t="s">
        <v>1176</v>
      </c>
      <c r="D278" t="s">
        <v>7</v>
      </c>
      <c r="E278" t="s">
        <v>7</v>
      </c>
      <c r="F278" t="s">
        <v>7</v>
      </c>
      <c r="G278" t="s">
        <v>7</v>
      </c>
      <c r="H278" t="s">
        <v>7</v>
      </c>
      <c r="I278" t="s">
        <v>7</v>
      </c>
      <c r="J278" t="s">
        <v>7</v>
      </c>
      <c r="K278" t="s">
        <v>7</v>
      </c>
      <c r="L278" t="s">
        <v>7</v>
      </c>
      <c r="M278" t="s">
        <v>7</v>
      </c>
      <c r="N278" t="s">
        <v>7</v>
      </c>
      <c r="O278" t="s">
        <v>7</v>
      </c>
      <c r="P278" t="s">
        <v>7</v>
      </c>
    </row>
    <row r="279" spans="1:16" x14ac:dyDescent="0.15">
      <c r="A279">
        <v>2619</v>
      </c>
      <c r="B279" t="s">
        <v>1177</v>
      </c>
      <c r="D279">
        <v>3</v>
      </c>
      <c r="E279" t="s">
        <v>7</v>
      </c>
      <c r="F279">
        <v>3</v>
      </c>
      <c r="G279">
        <v>21</v>
      </c>
      <c r="H279" t="s">
        <v>7</v>
      </c>
      <c r="I279">
        <v>21</v>
      </c>
      <c r="J279">
        <v>24</v>
      </c>
      <c r="K279" t="s">
        <v>7</v>
      </c>
      <c r="L279">
        <v>24</v>
      </c>
      <c r="M279">
        <v>23</v>
      </c>
      <c r="N279" t="s">
        <v>7</v>
      </c>
      <c r="O279" t="s">
        <v>7</v>
      </c>
      <c r="P279">
        <v>23</v>
      </c>
    </row>
    <row r="280" spans="1:16" x14ac:dyDescent="0.15">
      <c r="A280">
        <v>2620</v>
      </c>
      <c r="B280" t="s">
        <v>1178</v>
      </c>
      <c r="D280">
        <v>16</v>
      </c>
      <c r="E280" t="s">
        <v>7</v>
      </c>
      <c r="F280">
        <v>16</v>
      </c>
      <c r="G280">
        <v>18</v>
      </c>
      <c r="H280" t="s">
        <v>7</v>
      </c>
      <c r="I280">
        <v>18</v>
      </c>
      <c r="J280">
        <v>34</v>
      </c>
      <c r="K280" t="s">
        <v>7</v>
      </c>
      <c r="L280">
        <v>34</v>
      </c>
      <c r="M280">
        <v>15</v>
      </c>
      <c r="N280" t="s">
        <v>7</v>
      </c>
      <c r="O280" t="s">
        <v>7</v>
      </c>
      <c r="P280">
        <v>15</v>
      </c>
    </row>
    <row r="281" spans="1:16" x14ac:dyDescent="0.15">
      <c r="A281">
        <v>2701</v>
      </c>
      <c r="B281" t="s">
        <v>1179</v>
      </c>
      <c r="D281">
        <v>21</v>
      </c>
      <c r="E281" t="s">
        <v>7</v>
      </c>
      <c r="F281">
        <v>21</v>
      </c>
      <c r="G281">
        <v>32</v>
      </c>
      <c r="H281" t="s">
        <v>7</v>
      </c>
      <c r="I281">
        <v>32</v>
      </c>
      <c r="J281">
        <v>53</v>
      </c>
      <c r="K281" t="s">
        <v>7</v>
      </c>
      <c r="L281">
        <v>53</v>
      </c>
      <c r="M281">
        <v>34</v>
      </c>
      <c r="N281" t="s">
        <v>7</v>
      </c>
      <c r="O281" t="s">
        <v>7</v>
      </c>
      <c r="P281">
        <v>34</v>
      </c>
    </row>
    <row r="282" spans="1:16" x14ac:dyDescent="0.15">
      <c r="A282">
        <v>2702</v>
      </c>
      <c r="B282" t="s">
        <v>1180</v>
      </c>
      <c r="D282">
        <v>39</v>
      </c>
      <c r="E282">
        <v>2</v>
      </c>
      <c r="F282">
        <v>41</v>
      </c>
      <c r="G282">
        <v>34</v>
      </c>
      <c r="H282" t="s">
        <v>7</v>
      </c>
      <c r="I282">
        <v>34</v>
      </c>
      <c r="J282">
        <v>73</v>
      </c>
      <c r="K282">
        <v>2</v>
      </c>
      <c r="L282">
        <v>75</v>
      </c>
      <c r="M282">
        <v>48</v>
      </c>
      <c r="N282">
        <v>2</v>
      </c>
      <c r="O282" t="s">
        <v>7</v>
      </c>
      <c r="P282">
        <v>50</v>
      </c>
    </row>
    <row r="283" spans="1:16" x14ac:dyDescent="0.15">
      <c r="A283">
        <v>2703</v>
      </c>
      <c r="B283" t="s">
        <v>1181</v>
      </c>
      <c r="D283">
        <v>36</v>
      </c>
      <c r="E283" t="s">
        <v>7</v>
      </c>
      <c r="F283">
        <v>36</v>
      </c>
      <c r="G283">
        <v>62</v>
      </c>
      <c r="H283" t="s">
        <v>7</v>
      </c>
      <c r="I283">
        <v>62</v>
      </c>
      <c r="J283">
        <v>98</v>
      </c>
      <c r="K283" t="s">
        <v>7</v>
      </c>
      <c r="L283">
        <v>98</v>
      </c>
      <c r="M283">
        <v>60</v>
      </c>
      <c r="N283" t="s">
        <v>7</v>
      </c>
      <c r="O283" t="s">
        <v>7</v>
      </c>
      <c r="P283">
        <v>60</v>
      </c>
    </row>
    <row r="284" spans="1:16" x14ac:dyDescent="0.15">
      <c r="A284">
        <v>2704</v>
      </c>
      <c r="B284" t="s">
        <v>1182</v>
      </c>
      <c r="D284">
        <v>41</v>
      </c>
      <c r="E284" t="s">
        <v>7</v>
      </c>
      <c r="F284">
        <v>41</v>
      </c>
      <c r="G284">
        <v>50</v>
      </c>
      <c r="H284" t="s">
        <v>7</v>
      </c>
      <c r="I284">
        <v>50</v>
      </c>
      <c r="J284">
        <v>91</v>
      </c>
      <c r="K284" t="s">
        <v>7</v>
      </c>
      <c r="L284">
        <v>91</v>
      </c>
      <c r="M284">
        <v>56</v>
      </c>
      <c r="N284" t="s">
        <v>7</v>
      </c>
      <c r="O284" t="s">
        <v>7</v>
      </c>
      <c r="P284">
        <v>56</v>
      </c>
    </row>
    <row r="285" spans="1:16" x14ac:dyDescent="0.15">
      <c r="A285">
        <v>2705</v>
      </c>
      <c r="B285" t="s">
        <v>1183</v>
      </c>
      <c r="D285">
        <v>36</v>
      </c>
      <c r="E285" t="s">
        <v>7</v>
      </c>
      <c r="F285">
        <v>36</v>
      </c>
      <c r="G285">
        <v>39</v>
      </c>
      <c r="H285" t="s">
        <v>7</v>
      </c>
      <c r="I285">
        <v>39</v>
      </c>
      <c r="J285">
        <v>75</v>
      </c>
      <c r="K285" t="s">
        <v>7</v>
      </c>
      <c r="L285">
        <v>75</v>
      </c>
      <c r="M285">
        <v>47</v>
      </c>
      <c r="N285" t="s">
        <v>7</v>
      </c>
      <c r="O285" t="s">
        <v>7</v>
      </c>
      <c r="P285">
        <v>47</v>
      </c>
    </row>
    <row r="286" spans="1:16" x14ac:dyDescent="0.15">
      <c r="A286">
        <v>2706</v>
      </c>
      <c r="B286" t="s">
        <v>1184</v>
      </c>
      <c r="D286">
        <v>31</v>
      </c>
      <c r="E286" t="s">
        <v>7</v>
      </c>
      <c r="F286">
        <v>31</v>
      </c>
      <c r="G286">
        <v>34</v>
      </c>
      <c r="H286" t="s">
        <v>7</v>
      </c>
      <c r="I286">
        <v>34</v>
      </c>
      <c r="J286">
        <v>65</v>
      </c>
      <c r="K286" t="s">
        <v>7</v>
      </c>
      <c r="L286">
        <v>65</v>
      </c>
      <c r="M286">
        <v>33</v>
      </c>
      <c r="N286" t="s">
        <v>7</v>
      </c>
      <c r="O286" t="s">
        <v>7</v>
      </c>
      <c r="P286">
        <v>33</v>
      </c>
    </row>
    <row r="287" spans="1:16" x14ac:dyDescent="0.15">
      <c r="A287">
        <v>2707</v>
      </c>
      <c r="B287" t="s">
        <v>1185</v>
      </c>
      <c r="D287">
        <v>38</v>
      </c>
      <c r="E287" t="s">
        <v>7</v>
      </c>
      <c r="F287">
        <v>38</v>
      </c>
      <c r="G287">
        <v>61</v>
      </c>
      <c r="H287" t="s">
        <v>7</v>
      </c>
      <c r="I287">
        <v>61</v>
      </c>
      <c r="J287">
        <v>99</v>
      </c>
      <c r="K287" t="s">
        <v>7</v>
      </c>
      <c r="L287">
        <v>99</v>
      </c>
      <c r="M287">
        <v>62</v>
      </c>
      <c r="N287" t="s">
        <v>7</v>
      </c>
      <c r="O287" t="s">
        <v>7</v>
      </c>
      <c r="P287">
        <v>62</v>
      </c>
    </row>
    <row r="288" spans="1:16" x14ac:dyDescent="0.15">
      <c r="A288">
        <v>2708</v>
      </c>
      <c r="B288" t="s">
        <v>1186</v>
      </c>
      <c r="D288">
        <v>36</v>
      </c>
      <c r="E288" t="s">
        <v>7</v>
      </c>
      <c r="F288">
        <v>36</v>
      </c>
      <c r="G288">
        <v>52</v>
      </c>
      <c r="H288" t="s">
        <v>7</v>
      </c>
      <c r="I288">
        <v>52</v>
      </c>
      <c r="J288">
        <v>88</v>
      </c>
      <c r="K288" t="s">
        <v>7</v>
      </c>
      <c r="L288">
        <v>88</v>
      </c>
      <c r="M288">
        <v>57</v>
      </c>
      <c r="N288" t="s">
        <v>7</v>
      </c>
      <c r="O288" t="s">
        <v>7</v>
      </c>
      <c r="P288">
        <v>57</v>
      </c>
    </row>
    <row r="289" spans="1:16" x14ac:dyDescent="0.15">
      <c r="A289" t="s">
        <v>6</v>
      </c>
      <c r="B289" t="s">
        <v>935</v>
      </c>
      <c r="D289" t="s">
        <v>7</v>
      </c>
      <c r="E289" t="s">
        <v>7</v>
      </c>
      <c r="F289" t="s">
        <v>7</v>
      </c>
      <c r="G289" t="s">
        <v>7</v>
      </c>
      <c r="H289" t="s">
        <v>7</v>
      </c>
      <c r="I289" t="s">
        <v>7</v>
      </c>
      <c r="J289" t="s">
        <v>7</v>
      </c>
      <c r="K289" t="s">
        <v>7</v>
      </c>
      <c r="L289" t="s">
        <v>7</v>
      </c>
      <c r="M289" t="s">
        <v>7</v>
      </c>
      <c r="N289" t="s">
        <v>7</v>
      </c>
      <c r="O289" t="s">
        <v>7</v>
      </c>
      <c r="P289" t="s">
        <v>7</v>
      </c>
    </row>
    <row r="290" spans="1:16" x14ac:dyDescent="0.15">
      <c r="A290" t="s">
        <v>933</v>
      </c>
      <c r="E290" t="s">
        <v>934</v>
      </c>
      <c r="K290" t="s">
        <v>1782</v>
      </c>
      <c r="M290" t="s">
        <v>1783</v>
      </c>
      <c r="P290" t="s">
        <v>16</v>
      </c>
    </row>
    <row r="291" spans="1:16" x14ac:dyDescent="0.15">
      <c r="A291" t="s">
        <v>22</v>
      </c>
      <c r="B291" t="s">
        <v>21</v>
      </c>
      <c r="D291" t="s">
        <v>2</v>
      </c>
      <c r="G291" t="s">
        <v>3</v>
      </c>
      <c r="J291" t="s">
        <v>4</v>
      </c>
      <c r="M291" t="s">
        <v>5</v>
      </c>
    </row>
    <row r="292" spans="1:16" x14ac:dyDescent="0.15">
      <c r="D292" t="s">
        <v>20</v>
      </c>
      <c r="E292" t="s">
        <v>19</v>
      </c>
      <c r="F292" t="s">
        <v>17</v>
      </c>
      <c r="G292" t="s">
        <v>20</v>
      </c>
      <c r="H292" t="s">
        <v>19</v>
      </c>
      <c r="I292" t="s">
        <v>17</v>
      </c>
      <c r="J292" t="s">
        <v>20</v>
      </c>
      <c r="K292" t="s">
        <v>19</v>
      </c>
      <c r="L292" t="s">
        <v>17</v>
      </c>
      <c r="M292" t="s">
        <v>20</v>
      </c>
      <c r="N292" t="s">
        <v>19</v>
      </c>
      <c r="O292" t="s">
        <v>18</v>
      </c>
      <c r="P292" t="s">
        <v>17</v>
      </c>
    </row>
    <row r="293" spans="1:16" x14ac:dyDescent="0.15">
      <c r="A293">
        <v>2709</v>
      </c>
      <c r="B293" t="s">
        <v>1187</v>
      </c>
      <c r="D293">
        <v>25</v>
      </c>
      <c r="E293" t="s">
        <v>7</v>
      </c>
      <c r="F293">
        <v>25</v>
      </c>
      <c r="G293">
        <v>38</v>
      </c>
      <c r="H293" t="s">
        <v>7</v>
      </c>
      <c r="I293">
        <v>38</v>
      </c>
      <c r="J293">
        <v>63</v>
      </c>
      <c r="K293" t="s">
        <v>7</v>
      </c>
      <c r="L293">
        <v>63</v>
      </c>
      <c r="M293">
        <v>30</v>
      </c>
      <c r="N293" t="s">
        <v>7</v>
      </c>
      <c r="O293" t="s">
        <v>7</v>
      </c>
      <c r="P293">
        <v>30</v>
      </c>
    </row>
    <row r="294" spans="1:16" x14ac:dyDescent="0.15">
      <c r="A294">
        <v>2710</v>
      </c>
      <c r="B294" t="s">
        <v>1188</v>
      </c>
      <c r="D294">
        <v>55</v>
      </c>
      <c r="E294" t="s">
        <v>7</v>
      </c>
      <c r="F294">
        <v>55</v>
      </c>
      <c r="G294">
        <v>65</v>
      </c>
      <c r="H294" t="s">
        <v>7</v>
      </c>
      <c r="I294">
        <v>65</v>
      </c>
      <c r="J294">
        <v>120</v>
      </c>
      <c r="K294" t="s">
        <v>7</v>
      </c>
      <c r="L294">
        <v>120</v>
      </c>
      <c r="M294">
        <v>64</v>
      </c>
      <c r="N294" t="s">
        <v>7</v>
      </c>
      <c r="O294" t="s">
        <v>7</v>
      </c>
      <c r="P294">
        <v>64</v>
      </c>
    </row>
    <row r="295" spans="1:16" x14ac:dyDescent="0.15">
      <c r="A295">
        <v>2711</v>
      </c>
      <c r="B295" t="s">
        <v>1189</v>
      </c>
      <c r="D295">
        <v>46</v>
      </c>
      <c r="E295" t="s">
        <v>7</v>
      </c>
      <c r="F295">
        <v>46</v>
      </c>
      <c r="G295">
        <v>48</v>
      </c>
      <c r="H295" t="s">
        <v>7</v>
      </c>
      <c r="I295">
        <v>48</v>
      </c>
      <c r="J295">
        <v>94</v>
      </c>
      <c r="K295" t="s">
        <v>7</v>
      </c>
      <c r="L295">
        <v>94</v>
      </c>
      <c r="M295">
        <v>45</v>
      </c>
      <c r="N295" t="s">
        <v>7</v>
      </c>
      <c r="O295" t="s">
        <v>7</v>
      </c>
      <c r="P295">
        <v>45</v>
      </c>
    </row>
    <row r="296" spans="1:16" x14ac:dyDescent="0.15">
      <c r="A296">
        <v>2712</v>
      </c>
      <c r="B296" t="s">
        <v>1190</v>
      </c>
      <c r="D296">
        <v>36</v>
      </c>
      <c r="E296" t="s">
        <v>7</v>
      </c>
      <c r="F296">
        <v>36</v>
      </c>
      <c r="G296">
        <v>32</v>
      </c>
      <c r="H296" t="s">
        <v>7</v>
      </c>
      <c r="I296">
        <v>32</v>
      </c>
      <c r="J296">
        <v>68</v>
      </c>
      <c r="K296" t="s">
        <v>7</v>
      </c>
      <c r="L296">
        <v>68</v>
      </c>
      <c r="M296">
        <v>34</v>
      </c>
      <c r="N296" t="s">
        <v>7</v>
      </c>
      <c r="O296" t="s">
        <v>7</v>
      </c>
      <c r="P296">
        <v>34</v>
      </c>
    </row>
    <row r="297" spans="1:16" x14ac:dyDescent="0.15">
      <c r="A297">
        <v>2713</v>
      </c>
      <c r="B297" t="s">
        <v>1191</v>
      </c>
      <c r="D297">
        <v>24</v>
      </c>
      <c r="E297" t="s">
        <v>7</v>
      </c>
      <c r="F297">
        <v>24</v>
      </c>
      <c r="G297">
        <v>38</v>
      </c>
      <c r="H297" t="s">
        <v>7</v>
      </c>
      <c r="I297">
        <v>38</v>
      </c>
      <c r="J297">
        <v>62</v>
      </c>
      <c r="K297" t="s">
        <v>7</v>
      </c>
      <c r="L297">
        <v>62</v>
      </c>
      <c r="M297">
        <v>43</v>
      </c>
      <c r="N297" t="s">
        <v>7</v>
      </c>
      <c r="O297" t="s">
        <v>7</v>
      </c>
      <c r="P297">
        <v>43</v>
      </c>
    </row>
    <row r="298" spans="1:16" x14ac:dyDescent="0.15">
      <c r="A298">
        <v>2714</v>
      </c>
      <c r="B298" t="s">
        <v>1192</v>
      </c>
      <c r="D298">
        <v>37</v>
      </c>
      <c r="E298" t="s">
        <v>7</v>
      </c>
      <c r="F298">
        <v>37</v>
      </c>
      <c r="G298">
        <v>47</v>
      </c>
      <c r="H298" t="s">
        <v>7</v>
      </c>
      <c r="I298">
        <v>47</v>
      </c>
      <c r="J298">
        <v>84</v>
      </c>
      <c r="K298" t="s">
        <v>7</v>
      </c>
      <c r="L298">
        <v>84</v>
      </c>
      <c r="M298">
        <v>43</v>
      </c>
      <c r="N298" t="s">
        <v>7</v>
      </c>
      <c r="O298" t="s">
        <v>7</v>
      </c>
      <c r="P298">
        <v>43</v>
      </c>
    </row>
    <row r="299" spans="1:16" x14ac:dyDescent="0.15">
      <c r="A299">
        <v>2715</v>
      </c>
      <c r="B299" t="s">
        <v>1193</v>
      </c>
      <c r="D299">
        <v>10</v>
      </c>
      <c r="E299" t="s">
        <v>7</v>
      </c>
      <c r="F299">
        <v>10</v>
      </c>
      <c r="G299">
        <v>12</v>
      </c>
      <c r="H299" t="s">
        <v>7</v>
      </c>
      <c r="I299">
        <v>12</v>
      </c>
      <c r="J299">
        <v>22</v>
      </c>
      <c r="K299" t="s">
        <v>7</v>
      </c>
      <c r="L299">
        <v>22</v>
      </c>
      <c r="M299">
        <v>13</v>
      </c>
      <c r="N299" t="s">
        <v>7</v>
      </c>
      <c r="O299" t="s">
        <v>7</v>
      </c>
      <c r="P299">
        <v>13</v>
      </c>
    </row>
    <row r="300" spans="1:16" x14ac:dyDescent="0.15">
      <c r="A300">
        <v>2716</v>
      </c>
      <c r="B300" t="s">
        <v>1194</v>
      </c>
      <c r="D300">
        <v>34</v>
      </c>
      <c r="E300" t="s">
        <v>7</v>
      </c>
      <c r="F300">
        <v>34</v>
      </c>
      <c r="G300">
        <v>35</v>
      </c>
      <c r="H300" t="s">
        <v>7</v>
      </c>
      <c r="I300">
        <v>35</v>
      </c>
      <c r="J300">
        <v>69</v>
      </c>
      <c r="K300" t="s">
        <v>7</v>
      </c>
      <c r="L300">
        <v>69</v>
      </c>
      <c r="M300">
        <v>34</v>
      </c>
      <c r="N300" t="s">
        <v>7</v>
      </c>
      <c r="O300" t="s">
        <v>7</v>
      </c>
      <c r="P300">
        <v>34</v>
      </c>
    </row>
    <row r="301" spans="1:16" x14ac:dyDescent="0.15">
      <c r="A301">
        <v>2717</v>
      </c>
      <c r="B301" t="s">
        <v>1195</v>
      </c>
      <c r="D301">
        <v>42</v>
      </c>
      <c r="E301" t="s">
        <v>7</v>
      </c>
      <c r="F301">
        <v>42</v>
      </c>
      <c r="G301">
        <v>50</v>
      </c>
      <c r="H301">
        <v>1</v>
      </c>
      <c r="I301">
        <v>51</v>
      </c>
      <c r="J301">
        <v>92</v>
      </c>
      <c r="K301">
        <v>1</v>
      </c>
      <c r="L301">
        <v>93</v>
      </c>
      <c r="M301">
        <v>39</v>
      </c>
      <c r="N301" t="s">
        <v>7</v>
      </c>
      <c r="O301">
        <v>1</v>
      </c>
      <c r="P301">
        <v>40</v>
      </c>
    </row>
    <row r="302" spans="1:16" x14ac:dyDescent="0.15">
      <c r="A302">
        <v>2718</v>
      </c>
      <c r="B302" t="s">
        <v>1196</v>
      </c>
      <c r="D302">
        <v>54</v>
      </c>
      <c r="E302" t="s">
        <v>7</v>
      </c>
      <c r="F302">
        <v>54</v>
      </c>
      <c r="G302">
        <v>71</v>
      </c>
      <c r="H302" t="s">
        <v>7</v>
      </c>
      <c r="I302">
        <v>71</v>
      </c>
      <c r="J302">
        <v>125</v>
      </c>
      <c r="K302" t="s">
        <v>7</v>
      </c>
      <c r="L302">
        <v>125</v>
      </c>
      <c r="M302">
        <v>72</v>
      </c>
      <c r="N302" t="s">
        <v>7</v>
      </c>
      <c r="O302" t="s">
        <v>7</v>
      </c>
      <c r="P302">
        <v>72</v>
      </c>
    </row>
    <row r="303" spans="1:16" x14ac:dyDescent="0.15">
      <c r="A303">
        <v>2719</v>
      </c>
      <c r="B303" t="s">
        <v>1197</v>
      </c>
      <c r="D303">
        <v>49</v>
      </c>
      <c r="E303" t="s">
        <v>7</v>
      </c>
      <c r="F303">
        <v>49</v>
      </c>
      <c r="G303">
        <v>61</v>
      </c>
      <c r="H303" t="s">
        <v>7</v>
      </c>
      <c r="I303">
        <v>61</v>
      </c>
      <c r="J303">
        <v>110</v>
      </c>
      <c r="K303" t="s">
        <v>7</v>
      </c>
      <c r="L303">
        <v>110</v>
      </c>
      <c r="M303">
        <v>51</v>
      </c>
      <c r="N303" t="s">
        <v>7</v>
      </c>
      <c r="O303" t="s">
        <v>7</v>
      </c>
      <c r="P303">
        <v>51</v>
      </c>
    </row>
    <row r="304" spans="1:16" x14ac:dyDescent="0.15">
      <c r="A304">
        <v>2720</v>
      </c>
      <c r="B304" t="s">
        <v>1198</v>
      </c>
      <c r="D304">
        <v>52</v>
      </c>
      <c r="E304" t="s">
        <v>7</v>
      </c>
      <c r="F304">
        <v>52</v>
      </c>
      <c r="G304">
        <v>70</v>
      </c>
      <c r="H304" t="s">
        <v>7</v>
      </c>
      <c r="I304">
        <v>70</v>
      </c>
      <c r="J304">
        <v>122</v>
      </c>
      <c r="K304" t="s">
        <v>7</v>
      </c>
      <c r="L304">
        <v>122</v>
      </c>
      <c r="M304">
        <v>58</v>
      </c>
      <c r="N304" t="s">
        <v>7</v>
      </c>
      <c r="O304" t="s">
        <v>7</v>
      </c>
      <c r="P304">
        <v>58</v>
      </c>
    </row>
    <row r="305" spans="1:16" x14ac:dyDescent="0.15">
      <c r="A305">
        <v>2721</v>
      </c>
      <c r="B305" t="s">
        <v>1199</v>
      </c>
      <c r="D305">
        <v>31</v>
      </c>
      <c r="E305" t="s">
        <v>7</v>
      </c>
      <c r="F305">
        <v>31</v>
      </c>
      <c r="G305">
        <v>38</v>
      </c>
      <c r="H305" t="s">
        <v>7</v>
      </c>
      <c r="I305">
        <v>38</v>
      </c>
      <c r="J305">
        <v>69</v>
      </c>
      <c r="K305" t="s">
        <v>7</v>
      </c>
      <c r="L305">
        <v>69</v>
      </c>
      <c r="M305">
        <v>32</v>
      </c>
      <c r="N305" t="s">
        <v>7</v>
      </c>
      <c r="O305" t="s">
        <v>7</v>
      </c>
      <c r="P305">
        <v>32</v>
      </c>
    </row>
    <row r="306" spans="1:16" x14ac:dyDescent="0.15">
      <c r="A306">
        <v>2722</v>
      </c>
      <c r="B306" t="s">
        <v>1200</v>
      </c>
      <c r="D306">
        <v>10</v>
      </c>
      <c r="E306" t="s">
        <v>7</v>
      </c>
      <c r="F306">
        <v>10</v>
      </c>
      <c r="G306">
        <v>17</v>
      </c>
      <c r="H306" t="s">
        <v>7</v>
      </c>
      <c r="I306">
        <v>17</v>
      </c>
      <c r="J306">
        <v>27</v>
      </c>
      <c r="K306" t="s">
        <v>7</v>
      </c>
      <c r="L306">
        <v>27</v>
      </c>
      <c r="M306">
        <v>13</v>
      </c>
      <c r="N306" t="s">
        <v>7</v>
      </c>
      <c r="O306" t="s">
        <v>7</v>
      </c>
      <c r="P306">
        <v>13</v>
      </c>
    </row>
    <row r="307" spans="1:16" x14ac:dyDescent="0.15">
      <c r="A307">
        <v>2801</v>
      </c>
      <c r="B307" t="s">
        <v>1201</v>
      </c>
      <c r="D307">
        <v>10</v>
      </c>
      <c r="E307" t="s">
        <v>7</v>
      </c>
      <c r="F307">
        <v>10</v>
      </c>
      <c r="G307">
        <v>5</v>
      </c>
      <c r="H307" t="s">
        <v>7</v>
      </c>
      <c r="I307">
        <v>5</v>
      </c>
      <c r="J307">
        <v>15</v>
      </c>
      <c r="K307" t="s">
        <v>7</v>
      </c>
      <c r="L307">
        <v>15</v>
      </c>
      <c r="M307">
        <v>8</v>
      </c>
      <c r="N307" t="s">
        <v>7</v>
      </c>
      <c r="O307" t="s">
        <v>7</v>
      </c>
      <c r="P307">
        <v>8</v>
      </c>
    </row>
    <row r="308" spans="1:16" x14ac:dyDescent="0.15">
      <c r="A308">
        <v>2802</v>
      </c>
      <c r="B308" t="s">
        <v>1202</v>
      </c>
      <c r="D308">
        <v>10</v>
      </c>
      <c r="E308" t="s">
        <v>7</v>
      </c>
      <c r="F308">
        <v>10</v>
      </c>
      <c r="G308">
        <v>26</v>
      </c>
      <c r="H308" t="s">
        <v>7</v>
      </c>
      <c r="I308">
        <v>26</v>
      </c>
      <c r="J308">
        <v>36</v>
      </c>
      <c r="K308" t="s">
        <v>7</v>
      </c>
      <c r="L308">
        <v>36</v>
      </c>
      <c r="M308">
        <v>26</v>
      </c>
      <c r="N308" t="s">
        <v>7</v>
      </c>
      <c r="O308" t="s">
        <v>7</v>
      </c>
      <c r="P308">
        <v>26</v>
      </c>
    </row>
    <row r="309" spans="1:16" x14ac:dyDescent="0.15">
      <c r="A309">
        <v>2803</v>
      </c>
      <c r="B309" t="s">
        <v>1203</v>
      </c>
      <c r="D309">
        <v>14</v>
      </c>
      <c r="E309" t="s">
        <v>7</v>
      </c>
      <c r="F309">
        <v>14</v>
      </c>
      <c r="G309">
        <v>15</v>
      </c>
      <c r="H309" t="s">
        <v>7</v>
      </c>
      <c r="I309">
        <v>15</v>
      </c>
      <c r="J309">
        <v>29</v>
      </c>
      <c r="K309" t="s">
        <v>7</v>
      </c>
      <c r="L309">
        <v>29</v>
      </c>
      <c r="M309">
        <v>11</v>
      </c>
      <c r="N309" t="s">
        <v>7</v>
      </c>
      <c r="O309" t="s">
        <v>7</v>
      </c>
      <c r="P309">
        <v>11</v>
      </c>
    </row>
    <row r="310" spans="1:16" x14ac:dyDescent="0.15">
      <c r="A310">
        <v>2804</v>
      </c>
      <c r="B310" t="s">
        <v>1204</v>
      </c>
      <c r="D310">
        <v>4</v>
      </c>
      <c r="E310" t="s">
        <v>7</v>
      </c>
      <c r="F310">
        <v>4</v>
      </c>
      <c r="G310">
        <v>4</v>
      </c>
      <c r="H310" t="s">
        <v>7</v>
      </c>
      <c r="I310">
        <v>4</v>
      </c>
      <c r="J310">
        <v>8</v>
      </c>
      <c r="K310" t="s">
        <v>7</v>
      </c>
      <c r="L310">
        <v>8</v>
      </c>
      <c r="M310">
        <v>4</v>
      </c>
      <c r="N310" t="s">
        <v>7</v>
      </c>
      <c r="O310" t="s">
        <v>7</v>
      </c>
      <c r="P310">
        <v>4</v>
      </c>
    </row>
    <row r="311" spans="1:16" x14ac:dyDescent="0.15">
      <c r="A311">
        <v>2805</v>
      </c>
      <c r="B311" t="s">
        <v>1205</v>
      </c>
      <c r="D311" t="s">
        <v>7</v>
      </c>
      <c r="E311" t="s">
        <v>7</v>
      </c>
      <c r="F311" t="s">
        <v>7</v>
      </c>
      <c r="G311" t="s">
        <v>7</v>
      </c>
      <c r="H311" t="s">
        <v>7</v>
      </c>
      <c r="I311" t="s">
        <v>7</v>
      </c>
      <c r="J311" t="s">
        <v>7</v>
      </c>
      <c r="K311" t="s">
        <v>7</v>
      </c>
      <c r="L311" t="s">
        <v>7</v>
      </c>
      <c r="M311" t="s">
        <v>7</v>
      </c>
      <c r="N311" t="s">
        <v>7</v>
      </c>
      <c r="O311" t="s">
        <v>7</v>
      </c>
      <c r="P311" t="s">
        <v>7</v>
      </c>
    </row>
    <row r="312" spans="1:16" x14ac:dyDescent="0.15">
      <c r="A312">
        <v>2806</v>
      </c>
      <c r="B312" t="s">
        <v>1206</v>
      </c>
      <c r="D312">
        <v>14</v>
      </c>
      <c r="E312" t="s">
        <v>7</v>
      </c>
      <c r="F312">
        <v>14</v>
      </c>
      <c r="G312">
        <v>13</v>
      </c>
      <c r="H312" t="s">
        <v>7</v>
      </c>
      <c r="I312">
        <v>13</v>
      </c>
      <c r="J312">
        <v>27</v>
      </c>
      <c r="K312" t="s">
        <v>7</v>
      </c>
      <c r="L312">
        <v>27</v>
      </c>
      <c r="M312">
        <v>21</v>
      </c>
      <c r="N312" t="s">
        <v>7</v>
      </c>
      <c r="O312" t="s">
        <v>7</v>
      </c>
      <c r="P312">
        <v>21</v>
      </c>
    </row>
    <row r="313" spans="1:16" x14ac:dyDescent="0.15">
      <c r="A313">
        <v>2807</v>
      </c>
      <c r="B313" t="s">
        <v>1207</v>
      </c>
      <c r="D313">
        <v>13</v>
      </c>
      <c r="E313" t="s">
        <v>7</v>
      </c>
      <c r="F313">
        <v>13</v>
      </c>
      <c r="G313">
        <v>19</v>
      </c>
      <c r="H313" t="s">
        <v>7</v>
      </c>
      <c r="I313">
        <v>19</v>
      </c>
      <c r="J313">
        <v>32</v>
      </c>
      <c r="K313" t="s">
        <v>7</v>
      </c>
      <c r="L313">
        <v>32</v>
      </c>
      <c r="M313">
        <v>23</v>
      </c>
      <c r="N313" t="s">
        <v>7</v>
      </c>
      <c r="O313" t="s">
        <v>7</v>
      </c>
      <c r="P313">
        <v>23</v>
      </c>
    </row>
    <row r="314" spans="1:16" x14ac:dyDescent="0.15">
      <c r="A314">
        <v>2808</v>
      </c>
      <c r="B314" t="s">
        <v>1208</v>
      </c>
      <c r="D314">
        <v>25</v>
      </c>
      <c r="E314" t="s">
        <v>7</v>
      </c>
      <c r="F314">
        <v>25</v>
      </c>
      <c r="G314">
        <v>34</v>
      </c>
      <c r="H314" t="s">
        <v>7</v>
      </c>
      <c r="I314">
        <v>34</v>
      </c>
      <c r="J314">
        <v>59</v>
      </c>
      <c r="K314" t="s">
        <v>7</v>
      </c>
      <c r="L314">
        <v>59</v>
      </c>
      <c r="M314">
        <v>36</v>
      </c>
      <c r="N314" t="s">
        <v>7</v>
      </c>
      <c r="O314" t="s">
        <v>7</v>
      </c>
      <c r="P314">
        <v>36</v>
      </c>
    </row>
    <row r="315" spans="1:16" x14ac:dyDescent="0.15">
      <c r="A315">
        <v>2809</v>
      </c>
      <c r="B315" t="s">
        <v>1209</v>
      </c>
      <c r="D315">
        <v>8</v>
      </c>
      <c r="E315" t="s">
        <v>7</v>
      </c>
      <c r="F315">
        <v>8</v>
      </c>
      <c r="G315">
        <v>5</v>
      </c>
      <c r="H315" t="s">
        <v>7</v>
      </c>
      <c r="I315">
        <v>5</v>
      </c>
      <c r="J315">
        <v>13</v>
      </c>
      <c r="K315" t="s">
        <v>7</v>
      </c>
      <c r="L315">
        <v>13</v>
      </c>
      <c r="M315">
        <v>7</v>
      </c>
      <c r="N315" t="s">
        <v>7</v>
      </c>
      <c r="O315" t="s">
        <v>7</v>
      </c>
      <c r="P315">
        <v>7</v>
      </c>
    </row>
    <row r="316" spans="1:16" x14ac:dyDescent="0.15">
      <c r="A316">
        <v>2810</v>
      </c>
      <c r="B316" t="s">
        <v>1210</v>
      </c>
      <c r="D316">
        <v>5</v>
      </c>
      <c r="E316" t="s">
        <v>7</v>
      </c>
      <c r="F316">
        <v>5</v>
      </c>
      <c r="G316">
        <v>10</v>
      </c>
      <c r="H316" t="s">
        <v>7</v>
      </c>
      <c r="I316">
        <v>10</v>
      </c>
      <c r="J316">
        <v>15</v>
      </c>
      <c r="K316" t="s">
        <v>7</v>
      </c>
      <c r="L316">
        <v>15</v>
      </c>
      <c r="M316">
        <v>9</v>
      </c>
      <c r="N316" t="s">
        <v>7</v>
      </c>
      <c r="O316" t="s">
        <v>7</v>
      </c>
      <c r="P316">
        <v>9</v>
      </c>
    </row>
    <row r="317" spans="1:16" x14ac:dyDescent="0.15">
      <c r="A317">
        <v>2811</v>
      </c>
      <c r="B317" t="s">
        <v>1211</v>
      </c>
      <c r="D317">
        <v>22</v>
      </c>
      <c r="E317" t="s">
        <v>7</v>
      </c>
      <c r="F317">
        <v>22</v>
      </c>
      <c r="G317">
        <v>19</v>
      </c>
      <c r="H317" t="s">
        <v>7</v>
      </c>
      <c r="I317">
        <v>19</v>
      </c>
      <c r="J317">
        <v>41</v>
      </c>
      <c r="K317" t="s">
        <v>7</v>
      </c>
      <c r="L317">
        <v>41</v>
      </c>
      <c r="M317">
        <v>29</v>
      </c>
      <c r="N317" t="s">
        <v>7</v>
      </c>
      <c r="O317" t="s">
        <v>7</v>
      </c>
      <c r="P317">
        <v>29</v>
      </c>
    </row>
    <row r="318" spans="1:16" x14ac:dyDescent="0.15">
      <c r="A318">
        <v>2812</v>
      </c>
      <c r="B318" t="s">
        <v>1212</v>
      </c>
      <c r="D318" t="s">
        <v>7</v>
      </c>
      <c r="E318" t="s">
        <v>7</v>
      </c>
      <c r="F318" t="s">
        <v>7</v>
      </c>
      <c r="G318" t="s">
        <v>7</v>
      </c>
      <c r="H318" t="s">
        <v>7</v>
      </c>
      <c r="I318" t="s">
        <v>7</v>
      </c>
      <c r="J318" t="s">
        <v>7</v>
      </c>
      <c r="K318" t="s">
        <v>7</v>
      </c>
      <c r="L318" t="s">
        <v>7</v>
      </c>
      <c r="M318" t="s">
        <v>7</v>
      </c>
      <c r="N318" t="s">
        <v>7</v>
      </c>
      <c r="O318" t="s">
        <v>7</v>
      </c>
      <c r="P318" t="s">
        <v>7</v>
      </c>
    </row>
    <row r="319" spans="1:16" x14ac:dyDescent="0.15">
      <c r="A319">
        <v>2813</v>
      </c>
      <c r="B319" t="s">
        <v>1213</v>
      </c>
      <c r="D319">
        <v>19</v>
      </c>
      <c r="E319" t="s">
        <v>7</v>
      </c>
      <c r="F319">
        <v>19</v>
      </c>
      <c r="G319">
        <v>28</v>
      </c>
      <c r="H319" t="s">
        <v>7</v>
      </c>
      <c r="I319">
        <v>28</v>
      </c>
      <c r="J319">
        <v>47</v>
      </c>
      <c r="K319" t="s">
        <v>7</v>
      </c>
      <c r="L319">
        <v>47</v>
      </c>
      <c r="M319">
        <v>27</v>
      </c>
      <c r="N319" t="s">
        <v>7</v>
      </c>
      <c r="O319" t="s">
        <v>7</v>
      </c>
      <c r="P319">
        <v>27</v>
      </c>
    </row>
    <row r="320" spans="1:16" x14ac:dyDescent="0.15">
      <c r="A320">
        <v>2814</v>
      </c>
      <c r="B320" t="s">
        <v>1214</v>
      </c>
      <c r="D320">
        <v>46</v>
      </c>
      <c r="E320" t="s">
        <v>7</v>
      </c>
      <c r="F320">
        <v>46</v>
      </c>
      <c r="G320">
        <v>68</v>
      </c>
      <c r="H320">
        <v>1</v>
      </c>
      <c r="I320">
        <v>69</v>
      </c>
      <c r="J320">
        <v>114</v>
      </c>
      <c r="K320">
        <v>1</v>
      </c>
      <c r="L320">
        <v>115</v>
      </c>
      <c r="M320">
        <v>60</v>
      </c>
      <c r="N320" t="s">
        <v>7</v>
      </c>
      <c r="O320">
        <v>1</v>
      </c>
      <c r="P320">
        <v>61</v>
      </c>
    </row>
    <row r="321" spans="1:16" x14ac:dyDescent="0.15">
      <c r="A321" t="s">
        <v>6</v>
      </c>
      <c r="B321" t="s">
        <v>935</v>
      </c>
      <c r="D321" t="s">
        <v>7</v>
      </c>
      <c r="E321" t="s">
        <v>7</v>
      </c>
      <c r="F321" t="s">
        <v>7</v>
      </c>
      <c r="G321" t="s">
        <v>7</v>
      </c>
      <c r="H321" t="s">
        <v>7</v>
      </c>
      <c r="I321" t="s">
        <v>7</v>
      </c>
      <c r="J321" t="s">
        <v>7</v>
      </c>
      <c r="K321" t="s">
        <v>7</v>
      </c>
      <c r="L321" t="s">
        <v>7</v>
      </c>
      <c r="M321" t="s">
        <v>7</v>
      </c>
      <c r="N321" t="s">
        <v>7</v>
      </c>
      <c r="O321" t="s">
        <v>7</v>
      </c>
      <c r="P321" t="s">
        <v>7</v>
      </c>
    </row>
    <row r="322" spans="1:16" x14ac:dyDescent="0.15">
      <c r="A322" t="s">
        <v>933</v>
      </c>
      <c r="E322" t="s">
        <v>934</v>
      </c>
      <c r="K322" t="s">
        <v>1782</v>
      </c>
      <c r="M322" t="s">
        <v>1783</v>
      </c>
      <c r="P322" t="s">
        <v>43</v>
      </c>
    </row>
    <row r="323" spans="1:16" x14ac:dyDescent="0.15">
      <c r="A323" t="s">
        <v>22</v>
      </c>
      <c r="B323" t="s">
        <v>21</v>
      </c>
      <c r="D323" t="s">
        <v>2</v>
      </c>
      <c r="G323" t="s">
        <v>3</v>
      </c>
      <c r="J323" t="s">
        <v>4</v>
      </c>
      <c r="M323" t="s">
        <v>5</v>
      </c>
    </row>
    <row r="324" spans="1:16" x14ac:dyDescent="0.15">
      <c r="D324" t="s">
        <v>20</v>
      </c>
      <c r="E324" t="s">
        <v>19</v>
      </c>
      <c r="F324" t="s">
        <v>17</v>
      </c>
      <c r="G324" t="s">
        <v>20</v>
      </c>
      <c r="H324" t="s">
        <v>19</v>
      </c>
      <c r="I324" t="s">
        <v>17</v>
      </c>
      <c r="J324" t="s">
        <v>20</v>
      </c>
      <c r="K324" t="s">
        <v>19</v>
      </c>
      <c r="L324" t="s">
        <v>17</v>
      </c>
      <c r="M324" t="s">
        <v>20</v>
      </c>
      <c r="N324" t="s">
        <v>19</v>
      </c>
      <c r="O324" t="s">
        <v>18</v>
      </c>
      <c r="P324" t="s">
        <v>17</v>
      </c>
    </row>
    <row r="325" spans="1:16" x14ac:dyDescent="0.15">
      <c r="A325">
        <v>2815</v>
      </c>
      <c r="B325" t="s">
        <v>1215</v>
      </c>
      <c r="D325">
        <v>13</v>
      </c>
      <c r="E325" t="s">
        <v>7</v>
      </c>
      <c r="F325">
        <v>13</v>
      </c>
      <c r="G325">
        <v>20</v>
      </c>
      <c r="H325" t="s">
        <v>7</v>
      </c>
      <c r="I325">
        <v>20</v>
      </c>
      <c r="J325">
        <v>33</v>
      </c>
      <c r="K325" t="s">
        <v>7</v>
      </c>
      <c r="L325">
        <v>33</v>
      </c>
      <c r="M325">
        <v>17</v>
      </c>
      <c r="N325" t="s">
        <v>7</v>
      </c>
      <c r="O325" t="s">
        <v>7</v>
      </c>
      <c r="P325">
        <v>17</v>
      </c>
    </row>
    <row r="326" spans="1:16" x14ac:dyDescent="0.15">
      <c r="A326">
        <v>2816</v>
      </c>
      <c r="B326" t="s">
        <v>1216</v>
      </c>
      <c r="D326">
        <v>13</v>
      </c>
      <c r="E326" t="s">
        <v>7</v>
      </c>
      <c r="F326">
        <v>13</v>
      </c>
      <c r="G326">
        <v>17</v>
      </c>
      <c r="H326" t="s">
        <v>7</v>
      </c>
      <c r="I326">
        <v>17</v>
      </c>
      <c r="J326">
        <v>30</v>
      </c>
      <c r="K326" t="s">
        <v>7</v>
      </c>
      <c r="L326">
        <v>30</v>
      </c>
      <c r="M326">
        <v>14</v>
      </c>
      <c r="N326" t="s">
        <v>7</v>
      </c>
      <c r="O326" t="s">
        <v>7</v>
      </c>
      <c r="P326">
        <v>14</v>
      </c>
    </row>
    <row r="327" spans="1:16" x14ac:dyDescent="0.15">
      <c r="A327">
        <v>2817</v>
      </c>
      <c r="B327" t="s">
        <v>1217</v>
      </c>
      <c r="D327">
        <v>56</v>
      </c>
      <c r="E327" t="s">
        <v>7</v>
      </c>
      <c r="F327">
        <v>56</v>
      </c>
      <c r="G327">
        <v>65</v>
      </c>
      <c r="H327" t="s">
        <v>7</v>
      </c>
      <c r="I327">
        <v>65</v>
      </c>
      <c r="J327">
        <v>121</v>
      </c>
      <c r="K327" t="s">
        <v>7</v>
      </c>
      <c r="L327">
        <v>121</v>
      </c>
      <c r="M327">
        <v>63</v>
      </c>
      <c r="N327" t="s">
        <v>7</v>
      </c>
      <c r="O327" t="s">
        <v>7</v>
      </c>
      <c r="P327">
        <v>63</v>
      </c>
    </row>
    <row r="328" spans="1:16" x14ac:dyDescent="0.15">
      <c r="A328">
        <v>2818</v>
      </c>
      <c r="B328" t="s">
        <v>1218</v>
      </c>
      <c r="D328">
        <v>45</v>
      </c>
      <c r="E328" t="s">
        <v>7</v>
      </c>
      <c r="F328">
        <v>45</v>
      </c>
      <c r="G328">
        <v>51</v>
      </c>
      <c r="H328" t="s">
        <v>7</v>
      </c>
      <c r="I328">
        <v>51</v>
      </c>
      <c r="J328">
        <v>96</v>
      </c>
      <c r="K328" t="s">
        <v>7</v>
      </c>
      <c r="L328">
        <v>96</v>
      </c>
      <c r="M328">
        <v>52</v>
      </c>
      <c r="N328" t="s">
        <v>7</v>
      </c>
      <c r="O328" t="s">
        <v>7</v>
      </c>
      <c r="P328">
        <v>52</v>
      </c>
    </row>
    <row r="329" spans="1:16" x14ac:dyDescent="0.15">
      <c r="A329">
        <v>2819</v>
      </c>
      <c r="B329" t="s">
        <v>1219</v>
      </c>
      <c r="D329">
        <v>17</v>
      </c>
      <c r="E329" t="s">
        <v>7</v>
      </c>
      <c r="F329">
        <v>17</v>
      </c>
      <c r="G329">
        <v>24</v>
      </c>
      <c r="H329" t="s">
        <v>7</v>
      </c>
      <c r="I329">
        <v>24</v>
      </c>
      <c r="J329">
        <v>41</v>
      </c>
      <c r="K329" t="s">
        <v>7</v>
      </c>
      <c r="L329">
        <v>41</v>
      </c>
      <c r="M329">
        <v>27</v>
      </c>
      <c r="N329" t="s">
        <v>7</v>
      </c>
      <c r="O329" t="s">
        <v>7</v>
      </c>
      <c r="P329">
        <v>27</v>
      </c>
    </row>
    <row r="330" spans="1:16" x14ac:dyDescent="0.15">
      <c r="A330">
        <v>2820</v>
      </c>
      <c r="B330" t="s">
        <v>1220</v>
      </c>
      <c r="D330">
        <v>79</v>
      </c>
      <c r="E330" t="s">
        <v>7</v>
      </c>
      <c r="F330">
        <v>79</v>
      </c>
      <c r="G330">
        <v>108</v>
      </c>
      <c r="H330" t="s">
        <v>7</v>
      </c>
      <c r="I330">
        <v>108</v>
      </c>
      <c r="J330">
        <v>187</v>
      </c>
      <c r="K330" t="s">
        <v>7</v>
      </c>
      <c r="L330">
        <v>187</v>
      </c>
      <c r="M330">
        <v>115</v>
      </c>
      <c r="N330" t="s">
        <v>7</v>
      </c>
      <c r="O330" t="s">
        <v>7</v>
      </c>
      <c r="P330">
        <v>115</v>
      </c>
    </row>
    <row r="331" spans="1:16" x14ac:dyDescent="0.15">
      <c r="A331">
        <v>2821</v>
      </c>
      <c r="B331" t="s">
        <v>1221</v>
      </c>
      <c r="D331">
        <v>44</v>
      </c>
      <c r="E331" t="s">
        <v>7</v>
      </c>
      <c r="F331">
        <v>44</v>
      </c>
      <c r="G331">
        <v>42</v>
      </c>
      <c r="H331" t="s">
        <v>7</v>
      </c>
      <c r="I331">
        <v>42</v>
      </c>
      <c r="J331">
        <v>86</v>
      </c>
      <c r="K331" t="s">
        <v>7</v>
      </c>
      <c r="L331">
        <v>86</v>
      </c>
      <c r="M331">
        <v>50</v>
      </c>
      <c r="N331" t="s">
        <v>7</v>
      </c>
      <c r="O331" t="s">
        <v>7</v>
      </c>
      <c r="P331">
        <v>50</v>
      </c>
    </row>
    <row r="332" spans="1:16" x14ac:dyDescent="0.15">
      <c r="A332">
        <v>2822</v>
      </c>
      <c r="B332" t="s">
        <v>1222</v>
      </c>
      <c r="D332">
        <v>42</v>
      </c>
      <c r="E332" t="s">
        <v>7</v>
      </c>
      <c r="F332">
        <v>42</v>
      </c>
      <c r="G332">
        <v>45</v>
      </c>
      <c r="H332" t="s">
        <v>7</v>
      </c>
      <c r="I332">
        <v>45</v>
      </c>
      <c r="J332">
        <v>87</v>
      </c>
      <c r="K332" t="s">
        <v>7</v>
      </c>
      <c r="L332">
        <v>87</v>
      </c>
      <c r="M332">
        <v>41</v>
      </c>
      <c r="N332" t="s">
        <v>7</v>
      </c>
      <c r="O332" t="s">
        <v>7</v>
      </c>
      <c r="P332">
        <v>41</v>
      </c>
    </row>
    <row r="333" spans="1:16" x14ac:dyDescent="0.15">
      <c r="A333">
        <v>2823</v>
      </c>
      <c r="B333" t="s">
        <v>1223</v>
      </c>
      <c r="D333" t="s">
        <v>7</v>
      </c>
      <c r="E333" t="s">
        <v>7</v>
      </c>
      <c r="F333" t="s">
        <v>7</v>
      </c>
      <c r="G333" t="s">
        <v>7</v>
      </c>
      <c r="H333" t="s">
        <v>7</v>
      </c>
      <c r="I333" t="s">
        <v>7</v>
      </c>
      <c r="J333" t="s">
        <v>7</v>
      </c>
      <c r="K333" t="s">
        <v>7</v>
      </c>
      <c r="L333" t="s">
        <v>7</v>
      </c>
      <c r="M333" t="s">
        <v>7</v>
      </c>
      <c r="N333" t="s">
        <v>7</v>
      </c>
      <c r="O333" t="s">
        <v>7</v>
      </c>
      <c r="P333" t="s">
        <v>7</v>
      </c>
    </row>
    <row r="334" spans="1:16" x14ac:dyDescent="0.15">
      <c r="A334">
        <v>2901</v>
      </c>
      <c r="B334" t="s">
        <v>1224</v>
      </c>
      <c r="D334">
        <v>26</v>
      </c>
      <c r="E334" t="s">
        <v>7</v>
      </c>
      <c r="F334">
        <v>26</v>
      </c>
      <c r="G334">
        <v>30</v>
      </c>
      <c r="H334" t="s">
        <v>7</v>
      </c>
      <c r="I334">
        <v>30</v>
      </c>
      <c r="J334">
        <v>56</v>
      </c>
      <c r="K334" t="s">
        <v>7</v>
      </c>
      <c r="L334">
        <v>56</v>
      </c>
      <c r="M334">
        <v>32</v>
      </c>
      <c r="N334" t="s">
        <v>7</v>
      </c>
      <c r="O334" t="s">
        <v>7</v>
      </c>
      <c r="P334">
        <v>32</v>
      </c>
    </row>
    <row r="335" spans="1:16" x14ac:dyDescent="0.15">
      <c r="A335">
        <v>2902</v>
      </c>
      <c r="B335" t="s">
        <v>1225</v>
      </c>
      <c r="D335">
        <v>4</v>
      </c>
      <c r="E335" t="s">
        <v>7</v>
      </c>
      <c r="F335">
        <v>4</v>
      </c>
      <c r="G335">
        <v>4</v>
      </c>
      <c r="H335" t="s">
        <v>7</v>
      </c>
      <c r="I335">
        <v>4</v>
      </c>
      <c r="J335">
        <v>8</v>
      </c>
      <c r="K335" t="s">
        <v>7</v>
      </c>
      <c r="L335">
        <v>8</v>
      </c>
      <c r="M335">
        <v>4</v>
      </c>
      <c r="N335" t="s">
        <v>7</v>
      </c>
      <c r="O335" t="s">
        <v>7</v>
      </c>
      <c r="P335">
        <v>4</v>
      </c>
    </row>
    <row r="336" spans="1:16" x14ac:dyDescent="0.15">
      <c r="A336">
        <v>2903</v>
      </c>
      <c r="B336" t="s">
        <v>1226</v>
      </c>
      <c r="D336">
        <v>22</v>
      </c>
      <c r="E336" t="s">
        <v>7</v>
      </c>
      <c r="F336">
        <v>22</v>
      </c>
      <c r="G336">
        <v>24</v>
      </c>
      <c r="H336" t="s">
        <v>7</v>
      </c>
      <c r="I336">
        <v>24</v>
      </c>
      <c r="J336">
        <v>46</v>
      </c>
      <c r="K336" t="s">
        <v>7</v>
      </c>
      <c r="L336">
        <v>46</v>
      </c>
      <c r="M336">
        <v>16</v>
      </c>
      <c r="N336" t="s">
        <v>7</v>
      </c>
      <c r="O336" t="s">
        <v>7</v>
      </c>
      <c r="P336">
        <v>16</v>
      </c>
    </row>
    <row r="337" spans="1:16" x14ac:dyDescent="0.15">
      <c r="A337">
        <v>2904</v>
      </c>
      <c r="B337" t="s">
        <v>1227</v>
      </c>
      <c r="D337" t="s">
        <v>7</v>
      </c>
      <c r="E337" t="s">
        <v>7</v>
      </c>
      <c r="F337" t="s">
        <v>7</v>
      </c>
      <c r="G337" t="s">
        <v>7</v>
      </c>
      <c r="H337" t="s">
        <v>7</v>
      </c>
      <c r="I337" t="s">
        <v>7</v>
      </c>
      <c r="J337" t="s">
        <v>7</v>
      </c>
      <c r="K337" t="s">
        <v>7</v>
      </c>
      <c r="L337" t="s">
        <v>7</v>
      </c>
      <c r="M337" t="s">
        <v>7</v>
      </c>
      <c r="N337" t="s">
        <v>7</v>
      </c>
      <c r="O337" t="s">
        <v>7</v>
      </c>
      <c r="P337" t="s">
        <v>7</v>
      </c>
    </row>
    <row r="338" spans="1:16" x14ac:dyDescent="0.15">
      <c r="A338">
        <v>2905</v>
      </c>
      <c r="B338" t="s">
        <v>1228</v>
      </c>
      <c r="D338" t="s">
        <v>7</v>
      </c>
      <c r="E338" t="s">
        <v>7</v>
      </c>
      <c r="F338" t="s">
        <v>7</v>
      </c>
      <c r="G338" t="s">
        <v>7</v>
      </c>
      <c r="H338" t="s">
        <v>7</v>
      </c>
      <c r="I338" t="s">
        <v>7</v>
      </c>
      <c r="J338" t="s">
        <v>7</v>
      </c>
      <c r="K338" t="s">
        <v>7</v>
      </c>
      <c r="L338" t="s">
        <v>7</v>
      </c>
      <c r="M338" t="s">
        <v>7</v>
      </c>
      <c r="N338" t="s">
        <v>7</v>
      </c>
      <c r="O338" t="s">
        <v>7</v>
      </c>
      <c r="P338" t="s">
        <v>7</v>
      </c>
    </row>
    <row r="339" spans="1:16" x14ac:dyDescent="0.15">
      <c r="A339">
        <v>2906</v>
      </c>
      <c r="B339" t="s">
        <v>1229</v>
      </c>
      <c r="D339">
        <v>7</v>
      </c>
      <c r="E339" t="s">
        <v>7</v>
      </c>
      <c r="F339">
        <v>7</v>
      </c>
      <c r="G339">
        <v>12</v>
      </c>
      <c r="H339" t="s">
        <v>7</v>
      </c>
      <c r="I339">
        <v>12</v>
      </c>
      <c r="J339">
        <v>19</v>
      </c>
      <c r="K339" t="s">
        <v>7</v>
      </c>
      <c r="L339">
        <v>19</v>
      </c>
      <c r="M339">
        <v>10</v>
      </c>
      <c r="N339" t="s">
        <v>7</v>
      </c>
      <c r="O339" t="s">
        <v>7</v>
      </c>
      <c r="P339">
        <v>10</v>
      </c>
    </row>
    <row r="340" spans="1:16" x14ac:dyDescent="0.15">
      <c r="A340">
        <v>2907</v>
      </c>
      <c r="B340" t="s">
        <v>1230</v>
      </c>
      <c r="D340">
        <v>4</v>
      </c>
      <c r="E340" t="s">
        <v>7</v>
      </c>
      <c r="F340">
        <v>4</v>
      </c>
      <c r="G340">
        <v>8</v>
      </c>
      <c r="H340" t="s">
        <v>7</v>
      </c>
      <c r="I340">
        <v>8</v>
      </c>
      <c r="J340">
        <v>12</v>
      </c>
      <c r="K340" t="s">
        <v>7</v>
      </c>
      <c r="L340">
        <v>12</v>
      </c>
      <c r="M340">
        <v>12</v>
      </c>
      <c r="N340" t="s">
        <v>7</v>
      </c>
      <c r="O340" t="s">
        <v>7</v>
      </c>
      <c r="P340">
        <v>12</v>
      </c>
    </row>
    <row r="341" spans="1:16" x14ac:dyDescent="0.15">
      <c r="A341">
        <v>2908</v>
      </c>
      <c r="B341" t="s">
        <v>1231</v>
      </c>
      <c r="D341">
        <v>3</v>
      </c>
      <c r="E341" t="s">
        <v>7</v>
      </c>
      <c r="F341">
        <v>3</v>
      </c>
      <c r="G341">
        <v>2</v>
      </c>
      <c r="H341" t="s">
        <v>7</v>
      </c>
      <c r="I341">
        <v>2</v>
      </c>
      <c r="J341">
        <v>5</v>
      </c>
      <c r="K341" t="s">
        <v>7</v>
      </c>
      <c r="L341">
        <v>5</v>
      </c>
      <c r="M341">
        <v>4</v>
      </c>
      <c r="N341" t="s">
        <v>7</v>
      </c>
      <c r="O341" t="s">
        <v>7</v>
      </c>
      <c r="P341">
        <v>4</v>
      </c>
    </row>
    <row r="342" spans="1:16" x14ac:dyDescent="0.15">
      <c r="A342">
        <v>2909</v>
      </c>
      <c r="B342" t="s">
        <v>1232</v>
      </c>
      <c r="D342">
        <v>10</v>
      </c>
      <c r="E342" t="s">
        <v>7</v>
      </c>
      <c r="F342">
        <v>10</v>
      </c>
      <c r="G342">
        <v>13</v>
      </c>
      <c r="H342" t="s">
        <v>7</v>
      </c>
      <c r="I342">
        <v>13</v>
      </c>
      <c r="J342">
        <v>23</v>
      </c>
      <c r="K342" t="s">
        <v>7</v>
      </c>
      <c r="L342">
        <v>23</v>
      </c>
      <c r="M342">
        <v>16</v>
      </c>
      <c r="N342" t="s">
        <v>7</v>
      </c>
      <c r="O342" t="s">
        <v>7</v>
      </c>
      <c r="P342">
        <v>16</v>
      </c>
    </row>
    <row r="343" spans="1:16" x14ac:dyDescent="0.15">
      <c r="A343">
        <v>2910</v>
      </c>
      <c r="B343" t="s">
        <v>1233</v>
      </c>
      <c r="D343">
        <v>6</v>
      </c>
      <c r="E343" t="s">
        <v>7</v>
      </c>
      <c r="F343">
        <v>6</v>
      </c>
      <c r="G343">
        <v>9</v>
      </c>
      <c r="H343" t="s">
        <v>7</v>
      </c>
      <c r="I343">
        <v>9</v>
      </c>
      <c r="J343">
        <v>15</v>
      </c>
      <c r="K343" t="s">
        <v>7</v>
      </c>
      <c r="L343">
        <v>15</v>
      </c>
      <c r="M343">
        <v>6</v>
      </c>
      <c r="N343" t="s">
        <v>7</v>
      </c>
      <c r="O343" t="s">
        <v>7</v>
      </c>
      <c r="P343">
        <v>6</v>
      </c>
    </row>
    <row r="344" spans="1:16" x14ac:dyDescent="0.15">
      <c r="A344">
        <v>2911</v>
      </c>
      <c r="B344" t="s">
        <v>1234</v>
      </c>
      <c r="D344" t="s">
        <v>7</v>
      </c>
      <c r="E344" t="s">
        <v>7</v>
      </c>
      <c r="F344" t="s">
        <v>7</v>
      </c>
      <c r="G344" t="s">
        <v>7</v>
      </c>
      <c r="H344" t="s">
        <v>7</v>
      </c>
      <c r="I344" t="s">
        <v>7</v>
      </c>
      <c r="J344" t="s">
        <v>7</v>
      </c>
      <c r="K344" t="s">
        <v>7</v>
      </c>
      <c r="L344" t="s">
        <v>7</v>
      </c>
      <c r="M344" t="s">
        <v>7</v>
      </c>
      <c r="N344" t="s">
        <v>7</v>
      </c>
      <c r="O344" t="s">
        <v>7</v>
      </c>
      <c r="P344" t="s">
        <v>7</v>
      </c>
    </row>
    <row r="345" spans="1:16" x14ac:dyDescent="0.15">
      <c r="A345">
        <v>2912</v>
      </c>
      <c r="B345" t="s">
        <v>1235</v>
      </c>
      <c r="D345">
        <v>2</v>
      </c>
      <c r="E345" t="s">
        <v>7</v>
      </c>
      <c r="F345">
        <v>2</v>
      </c>
      <c r="G345">
        <v>3</v>
      </c>
      <c r="H345" t="s">
        <v>7</v>
      </c>
      <c r="I345">
        <v>3</v>
      </c>
      <c r="J345">
        <v>5</v>
      </c>
      <c r="K345" t="s">
        <v>7</v>
      </c>
      <c r="L345">
        <v>5</v>
      </c>
      <c r="M345">
        <v>2</v>
      </c>
      <c r="N345" t="s">
        <v>7</v>
      </c>
      <c r="O345" t="s">
        <v>7</v>
      </c>
      <c r="P345">
        <v>2</v>
      </c>
    </row>
    <row r="346" spans="1:16" x14ac:dyDescent="0.15">
      <c r="A346">
        <v>2913</v>
      </c>
      <c r="B346" t="s">
        <v>1236</v>
      </c>
      <c r="D346">
        <v>38</v>
      </c>
      <c r="E346" t="s">
        <v>7</v>
      </c>
      <c r="F346">
        <v>38</v>
      </c>
      <c r="G346">
        <v>45</v>
      </c>
      <c r="H346" t="s">
        <v>7</v>
      </c>
      <c r="I346">
        <v>45</v>
      </c>
      <c r="J346">
        <v>83</v>
      </c>
      <c r="K346" t="s">
        <v>7</v>
      </c>
      <c r="L346">
        <v>83</v>
      </c>
      <c r="M346">
        <v>44</v>
      </c>
      <c r="N346" t="s">
        <v>7</v>
      </c>
      <c r="O346" t="s">
        <v>7</v>
      </c>
      <c r="P346">
        <v>44</v>
      </c>
    </row>
    <row r="347" spans="1:16" x14ac:dyDescent="0.15">
      <c r="A347">
        <v>2914</v>
      </c>
      <c r="B347" t="s">
        <v>1237</v>
      </c>
      <c r="D347">
        <v>40</v>
      </c>
      <c r="E347" t="s">
        <v>7</v>
      </c>
      <c r="F347">
        <v>40</v>
      </c>
      <c r="G347">
        <v>66</v>
      </c>
      <c r="H347" t="s">
        <v>7</v>
      </c>
      <c r="I347">
        <v>66</v>
      </c>
      <c r="J347">
        <v>106</v>
      </c>
      <c r="K347" t="s">
        <v>7</v>
      </c>
      <c r="L347">
        <v>106</v>
      </c>
      <c r="M347">
        <v>61</v>
      </c>
      <c r="N347" t="s">
        <v>7</v>
      </c>
      <c r="O347" t="s">
        <v>7</v>
      </c>
      <c r="P347">
        <v>61</v>
      </c>
    </row>
    <row r="348" spans="1:16" x14ac:dyDescent="0.15">
      <c r="A348">
        <v>2915</v>
      </c>
      <c r="B348" t="s">
        <v>1238</v>
      </c>
      <c r="D348">
        <v>21</v>
      </c>
      <c r="E348" t="s">
        <v>7</v>
      </c>
      <c r="F348">
        <v>21</v>
      </c>
      <c r="G348">
        <v>30</v>
      </c>
      <c r="H348" t="s">
        <v>7</v>
      </c>
      <c r="I348">
        <v>30</v>
      </c>
      <c r="J348">
        <v>51</v>
      </c>
      <c r="K348" t="s">
        <v>7</v>
      </c>
      <c r="L348">
        <v>51</v>
      </c>
      <c r="M348">
        <v>22</v>
      </c>
      <c r="N348" t="s">
        <v>7</v>
      </c>
      <c r="O348" t="s">
        <v>7</v>
      </c>
      <c r="P348">
        <v>22</v>
      </c>
    </row>
    <row r="349" spans="1:16" x14ac:dyDescent="0.15">
      <c r="A349">
        <v>2916</v>
      </c>
      <c r="B349" t="s">
        <v>1239</v>
      </c>
      <c r="D349">
        <v>13</v>
      </c>
      <c r="E349" t="s">
        <v>7</v>
      </c>
      <c r="F349">
        <v>13</v>
      </c>
      <c r="G349">
        <v>18</v>
      </c>
      <c r="H349" t="s">
        <v>7</v>
      </c>
      <c r="I349">
        <v>18</v>
      </c>
      <c r="J349">
        <v>31</v>
      </c>
      <c r="K349" t="s">
        <v>7</v>
      </c>
      <c r="L349">
        <v>31</v>
      </c>
      <c r="M349">
        <v>17</v>
      </c>
      <c r="N349" t="s">
        <v>7</v>
      </c>
      <c r="O349" t="s">
        <v>7</v>
      </c>
      <c r="P349">
        <v>17</v>
      </c>
    </row>
    <row r="350" spans="1:16" x14ac:dyDescent="0.15">
      <c r="A350">
        <v>2917</v>
      </c>
      <c r="B350" t="s">
        <v>1240</v>
      </c>
      <c r="D350">
        <v>4</v>
      </c>
      <c r="E350" t="s">
        <v>7</v>
      </c>
      <c r="F350">
        <v>4</v>
      </c>
      <c r="G350">
        <v>6</v>
      </c>
      <c r="H350" t="s">
        <v>7</v>
      </c>
      <c r="I350">
        <v>6</v>
      </c>
      <c r="J350">
        <v>10</v>
      </c>
      <c r="K350" t="s">
        <v>7</v>
      </c>
      <c r="L350">
        <v>10</v>
      </c>
      <c r="M350">
        <v>3</v>
      </c>
      <c r="N350" t="s">
        <v>7</v>
      </c>
      <c r="O350" t="s">
        <v>7</v>
      </c>
      <c r="P350">
        <v>3</v>
      </c>
    </row>
    <row r="351" spans="1:16" x14ac:dyDescent="0.15">
      <c r="A351">
        <v>2918</v>
      </c>
      <c r="B351" t="s">
        <v>1241</v>
      </c>
      <c r="D351">
        <v>32</v>
      </c>
      <c r="E351" t="s">
        <v>7</v>
      </c>
      <c r="F351">
        <v>32</v>
      </c>
      <c r="G351">
        <v>41</v>
      </c>
      <c r="H351">
        <v>1</v>
      </c>
      <c r="I351">
        <v>42</v>
      </c>
      <c r="J351">
        <v>73</v>
      </c>
      <c r="K351">
        <v>1</v>
      </c>
      <c r="L351">
        <v>74</v>
      </c>
      <c r="M351">
        <v>36</v>
      </c>
      <c r="N351" t="s">
        <v>7</v>
      </c>
      <c r="O351">
        <v>1</v>
      </c>
      <c r="P351">
        <v>37</v>
      </c>
    </row>
    <row r="352" spans="1:16" x14ac:dyDescent="0.15">
      <c r="A352">
        <v>2919</v>
      </c>
      <c r="B352" t="s">
        <v>1242</v>
      </c>
      <c r="D352" t="s">
        <v>7</v>
      </c>
      <c r="E352" t="s">
        <v>7</v>
      </c>
      <c r="F352" t="s">
        <v>7</v>
      </c>
      <c r="G352" t="s">
        <v>7</v>
      </c>
      <c r="H352" t="s">
        <v>7</v>
      </c>
      <c r="I352" t="s">
        <v>7</v>
      </c>
      <c r="J352" t="s">
        <v>7</v>
      </c>
      <c r="K352" t="s">
        <v>7</v>
      </c>
      <c r="L352" t="s">
        <v>7</v>
      </c>
      <c r="M352" t="s">
        <v>7</v>
      </c>
      <c r="N352" t="s">
        <v>7</v>
      </c>
      <c r="O352" t="s">
        <v>7</v>
      </c>
      <c r="P352" t="s">
        <v>7</v>
      </c>
    </row>
    <row r="353" spans="1:16" x14ac:dyDescent="0.15">
      <c r="A353" t="s">
        <v>6</v>
      </c>
      <c r="B353" t="s">
        <v>935</v>
      </c>
      <c r="D353" t="s">
        <v>7</v>
      </c>
      <c r="E353" t="s">
        <v>7</v>
      </c>
      <c r="F353" t="s">
        <v>7</v>
      </c>
      <c r="G353" t="s">
        <v>7</v>
      </c>
      <c r="H353" t="s">
        <v>7</v>
      </c>
      <c r="I353" t="s">
        <v>7</v>
      </c>
      <c r="J353" t="s">
        <v>7</v>
      </c>
      <c r="K353" t="s">
        <v>7</v>
      </c>
      <c r="L353" t="s">
        <v>7</v>
      </c>
      <c r="M353" t="s">
        <v>7</v>
      </c>
      <c r="N353" t="s">
        <v>7</v>
      </c>
      <c r="O353" t="s">
        <v>7</v>
      </c>
      <c r="P353" t="s">
        <v>7</v>
      </c>
    </row>
    <row r="354" spans="1:16" x14ac:dyDescent="0.15">
      <c r="A354" t="s">
        <v>933</v>
      </c>
      <c r="E354" t="s">
        <v>934</v>
      </c>
      <c r="K354" t="s">
        <v>1782</v>
      </c>
      <c r="M354" t="s">
        <v>1783</v>
      </c>
      <c r="P354" t="s">
        <v>42</v>
      </c>
    </row>
    <row r="355" spans="1:16" x14ac:dyDescent="0.15">
      <c r="A355" t="s">
        <v>22</v>
      </c>
      <c r="B355" t="s">
        <v>21</v>
      </c>
      <c r="D355" t="s">
        <v>2</v>
      </c>
      <c r="G355" t="s">
        <v>3</v>
      </c>
      <c r="J355" t="s">
        <v>4</v>
      </c>
      <c r="M355" t="s">
        <v>5</v>
      </c>
    </row>
    <row r="356" spans="1:16" x14ac:dyDescent="0.15">
      <c r="D356" t="s">
        <v>20</v>
      </c>
      <c r="E356" t="s">
        <v>19</v>
      </c>
      <c r="F356" t="s">
        <v>17</v>
      </c>
      <c r="G356" t="s">
        <v>20</v>
      </c>
      <c r="H356" t="s">
        <v>19</v>
      </c>
      <c r="I356" t="s">
        <v>17</v>
      </c>
      <c r="J356" t="s">
        <v>20</v>
      </c>
      <c r="K356" t="s">
        <v>19</v>
      </c>
      <c r="L356" t="s">
        <v>17</v>
      </c>
      <c r="M356" t="s">
        <v>20</v>
      </c>
      <c r="N356" t="s">
        <v>19</v>
      </c>
      <c r="O356" t="s">
        <v>18</v>
      </c>
      <c r="P356" t="s">
        <v>17</v>
      </c>
    </row>
    <row r="357" spans="1:16" x14ac:dyDescent="0.15">
      <c r="A357">
        <v>2920</v>
      </c>
      <c r="B357" t="s">
        <v>1243</v>
      </c>
      <c r="D357" t="s">
        <v>7</v>
      </c>
      <c r="E357" t="s">
        <v>7</v>
      </c>
      <c r="F357" t="s">
        <v>7</v>
      </c>
      <c r="G357" t="s">
        <v>7</v>
      </c>
      <c r="H357" t="s">
        <v>7</v>
      </c>
      <c r="I357" t="s">
        <v>7</v>
      </c>
      <c r="J357" t="s">
        <v>7</v>
      </c>
      <c r="K357" t="s">
        <v>7</v>
      </c>
      <c r="L357" t="s">
        <v>7</v>
      </c>
      <c r="M357" t="s">
        <v>7</v>
      </c>
      <c r="N357" t="s">
        <v>7</v>
      </c>
      <c r="O357" t="s">
        <v>7</v>
      </c>
      <c r="P357" t="s">
        <v>7</v>
      </c>
    </row>
    <row r="358" spans="1:16" x14ac:dyDescent="0.15">
      <c r="A358">
        <v>2921</v>
      </c>
      <c r="B358" t="s">
        <v>1244</v>
      </c>
      <c r="D358" t="s">
        <v>7</v>
      </c>
      <c r="E358" t="s">
        <v>7</v>
      </c>
      <c r="F358" t="s">
        <v>7</v>
      </c>
      <c r="G358" t="s">
        <v>7</v>
      </c>
      <c r="H358" t="s">
        <v>7</v>
      </c>
      <c r="I358" t="s">
        <v>7</v>
      </c>
      <c r="J358" t="s">
        <v>7</v>
      </c>
      <c r="K358" t="s">
        <v>7</v>
      </c>
      <c r="L358" t="s">
        <v>7</v>
      </c>
      <c r="M358" t="s">
        <v>7</v>
      </c>
      <c r="N358" t="s">
        <v>7</v>
      </c>
      <c r="O358" t="s">
        <v>7</v>
      </c>
      <c r="P358" t="s">
        <v>7</v>
      </c>
    </row>
    <row r="359" spans="1:16" x14ac:dyDescent="0.15">
      <c r="A359">
        <v>2922</v>
      </c>
      <c r="B359" t="s">
        <v>1245</v>
      </c>
      <c r="D359">
        <v>3</v>
      </c>
      <c r="E359" t="s">
        <v>7</v>
      </c>
      <c r="F359">
        <v>3</v>
      </c>
      <c r="G359">
        <v>4</v>
      </c>
      <c r="H359" t="s">
        <v>7</v>
      </c>
      <c r="I359">
        <v>4</v>
      </c>
      <c r="J359">
        <v>7</v>
      </c>
      <c r="K359" t="s">
        <v>7</v>
      </c>
      <c r="L359">
        <v>7</v>
      </c>
      <c r="M359">
        <v>5</v>
      </c>
      <c r="N359" t="s">
        <v>7</v>
      </c>
      <c r="O359" t="s">
        <v>7</v>
      </c>
      <c r="P359">
        <v>5</v>
      </c>
    </row>
    <row r="360" spans="1:16" x14ac:dyDescent="0.15">
      <c r="A360">
        <v>2923</v>
      </c>
      <c r="B360" t="s">
        <v>1246</v>
      </c>
      <c r="D360" t="s">
        <v>7</v>
      </c>
      <c r="E360" t="s">
        <v>7</v>
      </c>
      <c r="F360" t="s">
        <v>7</v>
      </c>
      <c r="G360" t="s">
        <v>7</v>
      </c>
      <c r="H360" t="s">
        <v>7</v>
      </c>
      <c r="I360" t="s">
        <v>7</v>
      </c>
      <c r="J360" t="s">
        <v>7</v>
      </c>
      <c r="K360" t="s">
        <v>7</v>
      </c>
      <c r="L360" t="s">
        <v>7</v>
      </c>
      <c r="M360" t="s">
        <v>7</v>
      </c>
      <c r="N360" t="s">
        <v>7</v>
      </c>
      <c r="O360" t="s">
        <v>7</v>
      </c>
      <c r="P360" t="s">
        <v>7</v>
      </c>
    </row>
    <row r="361" spans="1:16" x14ac:dyDescent="0.15">
      <c r="A361">
        <v>3001</v>
      </c>
      <c r="B361" t="s">
        <v>1247</v>
      </c>
      <c r="D361">
        <v>5</v>
      </c>
      <c r="E361" t="s">
        <v>7</v>
      </c>
      <c r="F361">
        <v>5</v>
      </c>
      <c r="G361">
        <v>7</v>
      </c>
      <c r="H361" t="s">
        <v>7</v>
      </c>
      <c r="I361">
        <v>7</v>
      </c>
      <c r="J361">
        <v>12</v>
      </c>
      <c r="K361" t="s">
        <v>7</v>
      </c>
      <c r="L361">
        <v>12</v>
      </c>
      <c r="M361">
        <v>8</v>
      </c>
      <c r="N361" t="s">
        <v>7</v>
      </c>
      <c r="O361" t="s">
        <v>7</v>
      </c>
      <c r="P361">
        <v>8</v>
      </c>
    </row>
    <row r="362" spans="1:16" x14ac:dyDescent="0.15">
      <c r="A362">
        <v>3002</v>
      </c>
      <c r="B362" t="s">
        <v>1248</v>
      </c>
      <c r="D362">
        <v>17</v>
      </c>
      <c r="E362" t="s">
        <v>7</v>
      </c>
      <c r="F362">
        <v>17</v>
      </c>
      <c r="G362">
        <v>18</v>
      </c>
      <c r="H362" t="s">
        <v>7</v>
      </c>
      <c r="I362">
        <v>18</v>
      </c>
      <c r="J362">
        <v>35</v>
      </c>
      <c r="K362" t="s">
        <v>7</v>
      </c>
      <c r="L362">
        <v>35</v>
      </c>
      <c r="M362">
        <v>23</v>
      </c>
      <c r="N362" t="s">
        <v>7</v>
      </c>
      <c r="O362" t="s">
        <v>7</v>
      </c>
      <c r="P362">
        <v>23</v>
      </c>
    </row>
    <row r="363" spans="1:16" x14ac:dyDescent="0.15">
      <c r="A363">
        <v>3003</v>
      </c>
      <c r="B363" t="s">
        <v>1249</v>
      </c>
      <c r="D363">
        <v>2</v>
      </c>
      <c r="E363" t="s">
        <v>7</v>
      </c>
      <c r="F363">
        <v>2</v>
      </c>
      <c r="G363">
        <v>3</v>
      </c>
      <c r="H363" t="s">
        <v>7</v>
      </c>
      <c r="I363">
        <v>3</v>
      </c>
      <c r="J363">
        <v>5</v>
      </c>
      <c r="K363" t="s">
        <v>7</v>
      </c>
      <c r="L363">
        <v>5</v>
      </c>
      <c r="M363">
        <v>3</v>
      </c>
      <c r="N363" t="s">
        <v>7</v>
      </c>
      <c r="O363" t="s">
        <v>7</v>
      </c>
      <c r="P363">
        <v>3</v>
      </c>
    </row>
    <row r="364" spans="1:16" x14ac:dyDescent="0.15">
      <c r="A364">
        <v>3004</v>
      </c>
      <c r="B364" t="s">
        <v>1250</v>
      </c>
      <c r="D364">
        <v>16</v>
      </c>
      <c r="E364" t="s">
        <v>7</v>
      </c>
      <c r="F364">
        <v>16</v>
      </c>
      <c r="G364">
        <v>14</v>
      </c>
      <c r="H364" t="s">
        <v>7</v>
      </c>
      <c r="I364">
        <v>14</v>
      </c>
      <c r="J364">
        <v>30</v>
      </c>
      <c r="K364" t="s">
        <v>7</v>
      </c>
      <c r="L364">
        <v>30</v>
      </c>
      <c r="M364">
        <v>17</v>
      </c>
      <c r="N364" t="s">
        <v>7</v>
      </c>
      <c r="O364" t="s">
        <v>7</v>
      </c>
      <c r="P364">
        <v>17</v>
      </c>
    </row>
    <row r="365" spans="1:16" x14ac:dyDescent="0.15">
      <c r="A365">
        <v>3005</v>
      </c>
      <c r="B365" t="s">
        <v>1251</v>
      </c>
      <c r="D365">
        <v>13</v>
      </c>
      <c r="E365" t="s">
        <v>7</v>
      </c>
      <c r="F365">
        <v>13</v>
      </c>
      <c r="G365">
        <v>24</v>
      </c>
      <c r="H365" t="s">
        <v>7</v>
      </c>
      <c r="I365">
        <v>24</v>
      </c>
      <c r="J365">
        <v>37</v>
      </c>
      <c r="K365" t="s">
        <v>7</v>
      </c>
      <c r="L365">
        <v>37</v>
      </c>
      <c r="M365">
        <v>19</v>
      </c>
      <c r="N365" t="s">
        <v>7</v>
      </c>
      <c r="O365" t="s">
        <v>7</v>
      </c>
      <c r="P365">
        <v>19</v>
      </c>
    </row>
    <row r="366" spans="1:16" x14ac:dyDescent="0.15">
      <c r="A366">
        <v>3018</v>
      </c>
      <c r="B366" t="s">
        <v>1252</v>
      </c>
      <c r="D366">
        <v>5</v>
      </c>
      <c r="E366" t="s">
        <v>7</v>
      </c>
      <c r="F366">
        <v>5</v>
      </c>
      <c r="G366">
        <v>7</v>
      </c>
      <c r="H366" t="s">
        <v>7</v>
      </c>
      <c r="I366">
        <v>7</v>
      </c>
      <c r="J366">
        <v>12</v>
      </c>
      <c r="K366" t="s">
        <v>7</v>
      </c>
      <c r="L366">
        <v>12</v>
      </c>
      <c r="M366">
        <v>8</v>
      </c>
      <c r="N366" t="s">
        <v>7</v>
      </c>
      <c r="O366" t="s">
        <v>7</v>
      </c>
      <c r="P366">
        <v>8</v>
      </c>
    </row>
    <row r="367" spans="1:16" x14ac:dyDescent="0.15">
      <c r="A367">
        <v>3019</v>
      </c>
      <c r="B367" t="s">
        <v>1253</v>
      </c>
      <c r="D367" t="s">
        <v>7</v>
      </c>
      <c r="E367" t="s">
        <v>7</v>
      </c>
      <c r="F367" t="s">
        <v>7</v>
      </c>
      <c r="G367" t="s">
        <v>7</v>
      </c>
      <c r="H367" t="s">
        <v>7</v>
      </c>
      <c r="I367" t="s">
        <v>7</v>
      </c>
      <c r="J367" t="s">
        <v>7</v>
      </c>
      <c r="K367" t="s">
        <v>7</v>
      </c>
      <c r="L367" t="s">
        <v>7</v>
      </c>
      <c r="M367" t="s">
        <v>7</v>
      </c>
      <c r="N367" t="s">
        <v>7</v>
      </c>
      <c r="O367" t="s">
        <v>7</v>
      </c>
      <c r="P367" t="s">
        <v>7</v>
      </c>
    </row>
    <row r="368" spans="1:16" x14ac:dyDescent="0.15">
      <c r="A368">
        <v>3020</v>
      </c>
      <c r="B368" t="s">
        <v>1254</v>
      </c>
      <c r="D368">
        <v>4</v>
      </c>
      <c r="E368" t="s">
        <v>7</v>
      </c>
      <c r="F368">
        <v>4</v>
      </c>
      <c r="G368">
        <v>5</v>
      </c>
      <c r="H368" t="s">
        <v>7</v>
      </c>
      <c r="I368">
        <v>5</v>
      </c>
      <c r="J368">
        <v>9</v>
      </c>
      <c r="K368" t="s">
        <v>7</v>
      </c>
      <c r="L368">
        <v>9</v>
      </c>
      <c r="M368">
        <v>6</v>
      </c>
      <c r="N368" t="s">
        <v>7</v>
      </c>
      <c r="O368" t="s">
        <v>7</v>
      </c>
      <c r="P368">
        <v>6</v>
      </c>
    </row>
    <row r="369" spans="1:16" x14ac:dyDescent="0.15">
      <c r="A369">
        <v>3021</v>
      </c>
      <c r="B369" t="s">
        <v>1255</v>
      </c>
      <c r="D369">
        <v>3</v>
      </c>
      <c r="E369" t="s">
        <v>7</v>
      </c>
      <c r="F369">
        <v>3</v>
      </c>
      <c r="G369">
        <v>7</v>
      </c>
      <c r="H369" t="s">
        <v>7</v>
      </c>
      <c r="I369">
        <v>7</v>
      </c>
      <c r="J369">
        <v>10</v>
      </c>
      <c r="K369" t="s">
        <v>7</v>
      </c>
      <c r="L369">
        <v>10</v>
      </c>
      <c r="M369">
        <v>10</v>
      </c>
      <c r="N369" t="s">
        <v>7</v>
      </c>
      <c r="O369" t="s">
        <v>7</v>
      </c>
      <c r="P369">
        <v>10</v>
      </c>
    </row>
    <row r="370" spans="1:16" x14ac:dyDescent="0.15">
      <c r="A370">
        <v>3022</v>
      </c>
      <c r="B370" t="s">
        <v>1256</v>
      </c>
      <c r="D370">
        <v>4</v>
      </c>
      <c r="E370" t="s">
        <v>7</v>
      </c>
      <c r="F370">
        <v>4</v>
      </c>
      <c r="G370">
        <v>4</v>
      </c>
      <c r="H370" t="s">
        <v>7</v>
      </c>
      <c r="I370">
        <v>4</v>
      </c>
      <c r="J370">
        <v>8</v>
      </c>
      <c r="K370" t="s">
        <v>7</v>
      </c>
      <c r="L370">
        <v>8</v>
      </c>
      <c r="M370">
        <v>4</v>
      </c>
      <c r="N370" t="s">
        <v>7</v>
      </c>
      <c r="O370" t="s">
        <v>7</v>
      </c>
      <c r="P370">
        <v>4</v>
      </c>
    </row>
    <row r="371" spans="1:16" x14ac:dyDescent="0.15">
      <c r="A371">
        <v>3023</v>
      </c>
      <c r="B371" t="s">
        <v>1257</v>
      </c>
      <c r="D371" t="s">
        <v>7</v>
      </c>
      <c r="E371" t="s">
        <v>7</v>
      </c>
      <c r="F371" t="s">
        <v>7</v>
      </c>
      <c r="G371" t="s">
        <v>7</v>
      </c>
      <c r="H371" t="s">
        <v>7</v>
      </c>
      <c r="I371" t="s">
        <v>7</v>
      </c>
      <c r="J371" t="s">
        <v>7</v>
      </c>
      <c r="K371" t="s">
        <v>7</v>
      </c>
      <c r="L371" t="s">
        <v>7</v>
      </c>
      <c r="M371" t="s">
        <v>7</v>
      </c>
      <c r="N371" t="s">
        <v>7</v>
      </c>
      <c r="O371" t="s">
        <v>7</v>
      </c>
      <c r="P371" t="s">
        <v>7</v>
      </c>
    </row>
    <row r="372" spans="1:16" x14ac:dyDescent="0.15">
      <c r="A372">
        <v>3101</v>
      </c>
      <c r="B372" t="s">
        <v>1258</v>
      </c>
      <c r="D372">
        <v>21</v>
      </c>
      <c r="E372" t="s">
        <v>7</v>
      </c>
      <c r="F372">
        <v>21</v>
      </c>
      <c r="G372">
        <v>32</v>
      </c>
      <c r="H372" t="s">
        <v>7</v>
      </c>
      <c r="I372">
        <v>32</v>
      </c>
      <c r="J372">
        <v>53</v>
      </c>
      <c r="K372" t="s">
        <v>7</v>
      </c>
      <c r="L372">
        <v>53</v>
      </c>
      <c r="M372">
        <v>28</v>
      </c>
      <c r="N372" t="s">
        <v>7</v>
      </c>
      <c r="O372" t="s">
        <v>7</v>
      </c>
      <c r="P372">
        <v>28</v>
      </c>
    </row>
    <row r="373" spans="1:16" x14ac:dyDescent="0.15">
      <c r="A373">
        <v>3102</v>
      </c>
      <c r="B373" t="s">
        <v>1259</v>
      </c>
      <c r="D373">
        <v>15</v>
      </c>
      <c r="E373" t="s">
        <v>7</v>
      </c>
      <c r="F373">
        <v>15</v>
      </c>
      <c r="G373">
        <v>17</v>
      </c>
      <c r="H373" t="s">
        <v>7</v>
      </c>
      <c r="I373">
        <v>17</v>
      </c>
      <c r="J373">
        <v>32</v>
      </c>
      <c r="K373" t="s">
        <v>7</v>
      </c>
      <c r="L373">
        <v>32</v>
      </c>
      <c r="M373">
        <v>22</v>
      </c>
      <c r="N373" t="s">
        <v>7</v>
      </c>
      <c r="O373" t="s">
        <v>7</v>
      </c>
      <c r="P373">
        <v>22</v>
      </c>
    </row>
    <row r="374" spans="1:16" x14ac:dyDescent="0.15">
      <c r="A374">
        <v>3103</v>
      </c>
      <c r="B374" t="s">
        <v>1260</v>
      </c>
      <c r="D374">
        <v>8</v>
      </c>
      <c r="E374" t="s">
        <v>7</v>
      </c>
      <c r="F374">
        <v>8</v>
      </c>
      <c r="G374">
        <v>7</v>
      </c>
      <c r="H374" t="s">
        <v>7</v>
      </c>
      <c r="I374">
        <v>7</v>
      </c>
      <c r="J374">
        <v>15</v>
      </c>
      <c r="K374" t="s">
        <v>7</v>
      </c>
      <c r="L374">
        <v>15</v>
      </c>
      <c r="M374">
        <v>8</v>
      </c>
      <c r="N374" t="s">
        <v>7</v>
      </c>
      <c r="O374" t="s">
        <v>7</v>
      </c>
      <c r="P374">
        <v>8</v>
      </c>
    </row>
    <row r="375" spans="1:16" x14ac:dyDescent="0.15">
      <c r="A375">
        <v>3104</v>
      </c>
      <c r="B375" t="s">
        <v>1261</v>
      </c>
      <c r="D375">
        <v>19</v>
      </c>
      <c r="E375">
        <v>1</v>
      </c>
      <c r="F375">
        <v>20</v>
      </c>
      <c r="G375">
        <v>33</v>
      </c>
      <c r="H375" t="s">
        <v>7</v>
      </c>
      <c r="I375">
        <v>33</v>
      </c>
      <c r="J375">
        <v>52</v>
      </c>
      <c r="K375">
        <v>1</v>
      </c>
      <c r="L375">
        <v>53</v>
      </c>
      <c r="M375">
        <v>30</v>
      </c>
      <c r="N375" t="s">
        <v>7</v>
      </c>
      <c r="O375">
        <v>1</v>
      </c>
      <c r="P375">
        <v>31</v>
      </c>
    </row>
    <row r="376" spans="1:16" x14ac:dyDescent="0.15">
      <c r="A376">
        <v>3105</v>
      </c>
      <c r="B376" t="s">
        <v>1262</v>
      </c>
      <c r="D376">
        <v>21</v>
      </c>
      <c r="E376" t="s">
        <v>7</v>
      </c>
      <c r="F376">
        <v>21</v>
      </c>
      <c r="G376">
        <v>29</v>
      </c>
      <c r="H376" t="s">
        <v>7</v>
      </c>
      <c r="I376">
        <v>29</v>
      </c>
      <c r="J376">
        <v>50</v>
      </c>
      <c r="K376" t="s">
        <v>7</v>
      </c>
      <c r="L376">
        <v>50</v>
      </c>
      <c r="M376">
        <v>32</v>
      </c>
      <c r="N376" t="s">
        <v>7</v>
      </c>
      <c r="O376" t="s">
        <v>7</v>
      </c>
      <c r="P376">
        <v>32</v>
      </c>
    </row>
    <row r="377" spans="1:16" x14ac:dyDescent="0.15">
      <c r="A377">
        <v>3201</v>
      </c>
      <c r="B377" t="s">
        <v>1263</v>
      </c>
      <c r="D377">
        <v>1</v>
      </c>
      <c r="E377" t="s">
        <v>7</v>
      </c>
      <c r="F377">
        <v>1</v>
      </c>
      <c r="G377">
        <v>2</v>
      </c>
      <c r="H377" t="s">
        <v>7</v>
      </c>
      <c r="I377">
        <v>2</v>
      </c>
      <c r="J377">
        <v>3</v>
      </c>
      <c r="K377" t="s">
        <v>7</v>
      </c>
      <c r="L377">
        <v>3</v>
      </c>
      <c r="M377">
        <v>1</v>
      </c>
      <c r="N377" t="s">
        <v>7</v>
      </c>
      <c r="O377" t="s">
        <v>7</v>
      </c>
      <c r="P377">
        <v>1</v>
      </c>
    </row>
    <row r="378" spans="1:16" x14ac:dyDescent="0.15">
      <c r="A378">
        <v>3202</v>
      </c>
      <c r="B378" t="s">
        <v>1264</v>
      </c>
      <c r="D378">
        <v>38</v>
      </c>
      <c r="E378" t="s">
        <v>7</v>
      </c>
      <c r="F378">
        <v>38</v>
      </c>
      <c r="G378">
        <v>32</v>
      </c>
      <c r="H378" t="s">
        <v>7</v>
      </c>
      <c r="I378">
        <v>32</v>
      </c>
      <c r="J378">
        <v>70</v>
      </c>
      <c r="K378" t="s">
        <v>7</v>
      </c>
      <c r="L378">
        <v>70</v>
      </c>
      <c r="M378">
        <v>26</v>
      </c>
      <c r="N378" t="s">
        <v>7</v>
      </c>
      <c r="O378" t="s">
        <v>7</v>
      </c>
      <c r="P378">
        <v>26</v>
      </c>
    </row>
    <row r="379" spans="1:16" x14ac:dyDescent="0.15">
      <c r="A379">
        <v>3203</v>
      </c>
      <c r="B379" t="s">
        <v>1265</v>
      </c>
      <c r="D379">
        <v>24</v>
      </c>
      <c r="E379">
        <v>1</v>
      </c>
      <c r="F379">
        <v>25</v>
      </c>
      <c r="G379">
        <v>35</v>
      </c>
      <c r="H379" t="s">
        <v>7</v>
      </c>
      <c r="I379">
        <v>35</v>
      </c>
      <c r="J379">
        <v>59</v>
      </c>
      <c r="K379">
        <v>1</v>
      </c>
      <c r="L379">
        <v>60</v>
      </c>
      <c r="M379">
        <v>31</v>
      </c>
      <c r="N379" t="s">
        <v>7</v>
      </c>
      <c r="O379">
        <v>1</v>
      </c>
      <c r="P379">
        <v>32</v>
      </c>
    </row>
    <row r="380" spans="1:16" x14ac:dyDescent="0.15">
      <c r="A380">
        <v>3204</v>
      </c>
      <c r="B380" t="s">
        <v>1266</v>
      </c>
      <c r="D380">
        <v>11</v>
      </c>
      <c r="E380" t="s">
        <v>7</v>
      </c>
      <c r="F380">
        <v>11</v>
      </c>
      <c r="G380">
        <v>4</v>
      </c>
      <c r="H380" t="s">
        <v>7</v>
      </c>
      <c r="I380">
        <v>4</v>
      </c>
      <c r="J380">
        <v>15</v>
      </c>
      <c r="K380" t="s">
        <v>7</v>
      </c>
      <c r="L380">
        <v>15</v>
      </c>
      <c r="M380">
        <v>11</v>
      </c>
      <c r="N380" t="s">
        <v>7</v>
      </c>
      <c r="O380" t="s">
        <v>7</v>
      </c>
      <c r="P380">
        <v>11</v>
      </c>
    </row>
    <row r="381" spans="1:16" x14ac:dyDescent="0.15">
      <c r="A381">
        <v>3205</v>
      </c>
      <c r="B381" t="s">
        <v>1267</v>
      </c>
      <c r="D381">
        <v>14</v>
      </c>
      <c r="E381" t="s">
        <v>7</v>
      </c>
      <c r="F381">
        <v>14</v>
      </c>
      <c r="G381">
        <v>15</v>
      </c>
      <c r="H381" t="s">
        <v>7</v>
      </c>
      <c r="I381">
        <v>15</v>
      </c>
      <c r="J381">
        <v>29</v>
      </c>
      <c r="K381" t="s">
        <v>7</v>
      </c>
      <c r="L381">
        <v>29</v>
      </c>
      <c r="M381">
        <v>19</v>
      </c>
      <c r="N381" t="s">
        <v>7</v>
      </c>
      <c r="O381" t="s">
        <v>7</v>
      </c>
      <c r="P381">
        <v>19</v>
      </c>
    </row>
    <row r="382" spans="1:16" x14ac:dyDescent="0.15">
      <c r="A382">
        <v>3301</v>
      </c>
      <c r="B382" t="s">
        <v>1268</v>
      </c>
      <c r="D382">
        <v>1</v>
      </c>
      <c r="E382" t="s">
        <v>7</v>
      </c>
      <c r="F382">
        <v>1</v>
      </c>
      <c r="G382">
        <v>2</v>
      </c>
      <c r="H382" t="s">
        <v>7</v>
      </c>
      <c r="I382">
        <v>2</v>
      </c>
      <c r="J382">
        <v>3</v>
      </c>
      <c r="K382" t="s">
        <v>7</v>
      </c>
      <c r="L382">
        <v>3</v>
      </c>
      <c r="M382">
        <v>1</v>
      </c>
      <c r="N382" t="s">
        <v>7</v>
      </c>
      <c r="O382" t="s">
        <v>7</v>
      </c>
      <c r="P382">
        <v>1</v>
      </c>
    </row>
    <row r="383" spans="1:16" x14ac:dyDescent="0.15">
      <c r="A383">
        <v>3303</v>
      </c>
      <c r="B383" t="s">
        <v>1269</v>
      </c>
      <c r="D383">
        <v>24</v>
      </c>
      <c r="E383" t="s">
        <v>7</v>
      </c>
      <c r="F383">
        <v>24</v>
      </c>
      <c r="G383">
        <v>39</v>
      </c>
      <c r="H383" t="s">
        <v>7</v>
      </c>
      <c r="I383">
        <v>39</v>
      </c>
      <c r="J383">
        <v>63</v>
      </c>
      <c r="K383" t="s">
        <v>7</v>
      </c>
      <c r="L383">
        <v>63</v>
      </c>
      <c r="M383">
        <v>30</v>
      </c>
      <c r="N383" t="s">
        <v>7</v>
      </c>
      <c r="O383" t="s">
        <v>7</v>
      </c>
      <c r="P383">
        <v>30</v>
      </c>
    </row>
    <row r="384" spans="1:16" x14ac:dyDescent="0.15">
      <c r="A384">
        <v>3304</v>
      </c>
      <c r="B384" t="s">
        <v>1270</v>
      </c>
      <c r="D384">
        <v>31</v>
      </c>
      <c r="E384" t="s">
        <v>7</v>
      </c>
      <c r="F384">
        <v>31</v>
      </c>
      <c r="G384">
        <v>28</v>
      </c>
      <c r="H384" t="s">
        <v>7</v>
      </c>
      <c r="I384">
        <v>28</v>
      </c>
      <c r="J384">
        <v>59</v>
      </c>
      <c r="K384" t="s">
        <v>7</v>
      </c>
      <c r="L384">
        <v>59</v>
      </c>
      <c r="M384">
        <v>35</v>
      </c>
      <c r="N384" t="s">
        <v>7</v>
      </c>
      <c r="O384" t="s">
        <v>7</v>
      </c>
      <c r="P384">
        <v>35</v>
      </c>
    </row>
    <row r="385" spans="1:16" x14ac:dyDescent="0.15">
      <c r="A385" t="s">
        <v>6</v>
      </c>
      <c r="B385" t="s">
        <v>935</v>
      </c>
      <c r="D385" t="s">
        <v>7</v>
      </c>
      <c r="E385" t="s">
        <v>7</v>
      </c>
      <c r="F385" t="s">
        <v>7</v>
      </c>
      <c r="G385" t="s">
        <v>7</v>
      </c>
      <c r="H385" t="s">
        <v>7</v>
      </c>
      <c r="I385" t="s">
        <v>7</v>
      </c>
      <c r="J385" t="s">
        <v>7</v>
      </c>
      <c r="K385" t="s">
        <v>7</v>
      </c>
      <c r="L385" t="s">
        <v>7</v>
      </c>
      <c r="M385" t="s">
        <v>7</v>
      </c>
      <c r="N385" t="s">
        <v>7</v>
      </c>
      <c r="O385" t="s">
        <v>7</v>
      </c>
      <c r="P385" t="s">
        <v>7</v>
      </c>
    </row>
    <row r="386" spans="1:16" x14ac:dyDescent="0.15">
      <c r="A386" t="s">
        <v>933</v>
      </c>
      <c r="E386" t="s">
        <v>934</v>
      </c>
      <c r="K386" t="s">
        <v>1782</v>
      </c>
      <c r="M386" t="s">
        <v>1783</v>
      </c>
      <c r="P386" t="s">
        <v>41</v>
      </c>
    </row>
    <row r="387" spans="1:16" x14ac:dyDescent="0.15">
      <c r="A387" t="s">
        <v>22</v>
      </c>
      <c r="B387" t="s">
        <v>21</v>
      </c>
      <c r="D387" t="s">
        <v>2</v>
      </c>
      <c r="G387" t="s">
        <v>3</v>
      </c>
      <c r="J387" t="s">
        <v>4</v>
      </c>
      <c r="M387" t="s">
        <v>5</v>
      </c>
    </row>
    <row r="388" spans="1:16" x14ac:dyDescent="0.15">
      <c r="D388" t="s">
        <v>20</v>
      </c>
      <c r="E388" t="s">
        <v>19</v>
      </c>
      <c r="F388" t="s">
        <v>17</v>
      </c>
      <c r="G388" t="s">
        <v>20</v>
      </c>
      <c r="H388" t="s">
        <v>19</v>
      </c>
      <c r="I388" t="s">
        <v>17</v>
      </c>
      <c r="J388" t="s">
        <v>20</v>
      </c>
      <c r="K388" t="s">
        <v>19</v>
      </c>
      <c r="L388" t="s">
        <v>17</v>
      </c>
      <c r="M388" t="s">
        <v>20</v>
      </c>
      <c r="N388" t="s">
        <v>19</v>
      </c>
      <c r="O388" t="s">
        <v>18</v>
      </c>
      <c r="P388" t="s">
        <v>17</v>
      </c>
    </row>
    <row r="389" spans="1:16" x14ac:dyDescent="0.15">
      <c r="A389">
        <v>3305</v>
      </c>
      <c r="B389" t="s">
        <v>1271</v>
      </c>
      <c r="D389">
        <v>10</v>
      </c>
      <c r="E389" t="s">
        <v>7</v>
      </c>
      <c r="F389">
        <v>10</v>
      </c>
      <c r="G389">
        <v>10</v>
      </c>
      <c r="H389" t="s">
        <v>7</v>
      </c>
      <c r="I389">
        <v>10</v>
      </c>
      <c r="J389">
        <v>20</v>
      </c>
      <c r="K389" t="s">
        <v>7</v>
      </c>
      <c r="L389">
        <v>20</v>
      </c>
      <c r="M389">
        <v>18</v>
      </c>
      <c r="N389" t="s">
        <v>7</v>
      </c>
      <c r="O389" t="s">
        <v>7</v>
      </c>
      <c r="P389">
        <v>18</v>
      </c>
    </row>
    <row r="390" spans="1:16" x14ac:dyDescent="0.15">
      <c r="A390">
        <v>4101</v>
      </c>
      <c r="B390" t="s">
        <v>1272</v>
      </c>
      <c r="D390">
        <v>30</v>
      </c>
      <c r="E390" t="s">
        <v>7</v>
      </c>
      <c r="F390">
        <v>30</v>
      </c>
      <c r="G390">
        <v>36</v>
      </c>
      <c r="H390" t="s">
        <v>7</v>
      </c>
      <c r="I390">
        <v>36</v>
      </c>
      <c r="J390">
        <v>66</v>
      </c>
      <c r="K390" t="s">
        <v>7</v>
      </c>
      <c r="L390">
        <v>66</v>
      </c>
      <c r="M390">
        <v>41</v>
      </c>
      <c r="N390" t="s">
        <v>7</v>
      </c>
      <c r="O390" t="s">
        <v>7</v>
      </c>
      <c r="P390">
        <v>41</v>
      </c>
    </row>
    <row r="391" spans="1:16" x14ac:dyDescent="0.15">
      <c r="A391">
        <v>4102</v>
      </c>
      <c r="B391" t="s">
        <v>1273</v>
      </c>
      <c r="D391">
        <v>55</v>
      </c>
      <c r="E391" t="s">
        <v>7</v>
      </c>
      <c r="F391">
        <v>55</v>
      </c>
      <c r="G391">
        <v>59</v>
      </c>
      <c r="H391" t="s">
        <v>7</v>
      </c>
      <c r="I391">
        <v>59</v>
      </c>
      <c r="J391">
        <v>114</v>
      </c>
      <c r="K391" t="s">
        <v>7</v>
      </c>
      <c r="L391">
        <v>114</v>
      </c>
      <c r="M391">
        <v>76</v>
      </c>
      <c r="N391" t="s">
        <v>7</v>
      </c>
      <c r="O391" t="s">
        <v>7</v>
      </c>
      <c r="P391">
        <v>76</v>
      </c>
    </row>
    <row r="392" spans="1:16" x14ac:dyDescent="0.15">
      <c r="A392">
        <v>4103</v>
      </c>
      <c r="B392" t="s">
        <v>1274</v>
      </c>
      <c r="D392">
        <v>29</v>
      </c>
      <c r="E392" t="s">
        <v>7</v>
      </c>
      <c r="F392">
        <v>29</v>
      </c>
      <c r="G392">
        <v>34</v>
      </c>
      <c r="H392" t="s">
        <v>7</v>
      </c>
      <c r="I392">
        <v>34</v>
      </c>
      <c r="J392">
        <v>63</v>
      </c>
      <c r="K392" t="s">
        <v>7</v>
      </c>
      <c r="L392">
        <v>63</v>
      </c>
      <c r="M392">
        <v>30</v>
      </c>
      <c r="N392" t="s">
        <v>7</v>
      </c>
      <c r="O392" t="s">
        <v>7</v>
      </c>
      <c r="P392">
        <v>30</v>
      </c>
    </row>
    <row r="393" spans="1:16" x14ac:dyDescent="0.15">
      <c r="A393">
        <v>4104</v>
      </c>
      <c r="B393" t="s">
        <v>1275</v>
      </c>
      <c r="D393">
        <v>32</v>
      </c>
      <c r="E393" t="s">
        <v>7</v>
      </c>
      <c r="F393">
        <v>32</v>
      </c>
      <c r="G393">
        <v>47</v>
      </c>
      <c r="H393" t="s">
        <v>7</v>
      </c>
      <c r="I393">
        <v>47</v>
      </c>
      <c r="J393">
        <v>79</v>
      </c>
      <c r="K393" t="s">
        <v>7</v>
      </c>
      <c r="L393">
        <v>79</v>
      </c>
      <c r="M393">
        <v>45</v>
      </c>
      <c r="N393" t="s">
        <v>7</v>
      </c>
      <c r="O393" t="s">
        <v>7</v>
      </c>
      <c r="P393">
        <v>45</v>
      </c>
    </row>
    <row r="394" spans="1:16" x14ac:dyDescent="0.15">
      <c r="A394">
        <v>4105</v>
      </c>
      <c r="B394" t="s">
        <v>1276</v>
      </c>
      <c r="D394">
        <v>39</v>
      </c>
      <c r="E394">
        <v>1</v>
      </c>
      <c r="F394">
        <v>40</v>
      </c>
      <c r="G394">
        <v>57</v>
      </c>
      <c r="H394">
        <v>1</v>
      </c>
      <c r="I394">
        <v>58</v>
      </c>
      <c r="J394">
        <v>96</v>
      </c>
      <c r="K394">
        <v>2</v>
      </c>
      <c r="L394">
        <v>98</v>
      </c>
      <c r="M394">
        <v>46</v>
      </c>
      <c r="N394">
        <v>2</v>
      </c>
      <c r="O394" t="s">
        <v>7</v>
      </c>
      <c r="P394">
        <v>48</v>
      </c>
    </row>
    <row r="395" spans="1:16" x14ac:dyDescent="0.15">
      <c r="A395">
        <v>4106</v>
      </c>
      <c r="B395" t="s">
        <v>1277</v>
      </c>
      <c r="D395">
        <v>46</v>
      </c>
      <c r="E395" t="s">
        <v>7</v>
      </c>
      <c r="F395">
        <v>46</v>
      </c>
      <c r="G395">
        <v>43</v>
      </c>
      <c r="H395" t="s">
        <v>7</v>
      </c>
      <c r="I395">
        <v>43</v>
      </c>
      <c r="J395">
        <v>89</v>
      </c>
      <c r="K395" t="s">
        <v>7</v>
      </c>
      <c r="L395">
        <v>89</v>
      </c>
      <c r="M395">
        <v>49</v>
      </c>
      <c r="N395" t="s">
        <v>7</v>
      </c>
      <c r="O395" t="s">
        <v>7</v>
      </c>
      <c r="P395">
        <v>49</v>
      </c>
    </row>
    <row r="396" spans="1:16" x14ac:dyDescent="0.15">
      <c r="A396">
        <v>4107</v>
      </c>
      <c r="B396" t="s">
        <v>1278</v>
      </c>
      <c r="D396">
        <v>55</v>
      </c>
      <c r="E396" t="s">
        <v>7</v>
      </c>
      <c r="F396">
        <v>55</v>
      </c>
      <c r="G396">
        <v>54</v>
      </c>
      <c r="H396" t="s">
        <v>7</v>
      </c>
      <c r="I396">
        <v>54</v>
      </c>
      <c r="J396">
        <v>109</v>
      </c>
      <c r="K396" t="s">
        <v>7</v>
      </c>
      <c r="L396">
        <v>109</v>
      </c>
      <c r="M396">
        <v>67</v>
      </c>
      <c r="N396" t="s">
        <v>7</v>
      </c>
      <c r="O396" t="s">
        <v>7</v>
      </c>
      <c r="P396">
        <v>67</v>
      </c>
    </row>
    <row r="397" spans="1:16" x14ac:dyDescent="0.15">
      <c r="A397">
        <v>4108</v>
      </c>
      <c r="B397" t="s">
        <v>1279</v>
      </c>
      <c r="D397">
        <v>11</v>
      </c>
      <c r="E397" t="s">
        <v>7</v>
      </c>
      <c r="F397">
        <v>11</v>
      </c>
      <c r="G397">
        <v>10</v>
      </c>
      <c r="H397" t="s">
        <v>7</v>
      </c>
      <c r="I397">
        <v>10</v>
      </c>
      <c r="J397">
        <v>21</v>
      </c>
      <c r="K397" t="s">
        <v>7</v>
      </c>
      <c r="L397">
        <v>21</v>
      </c>
      <c r="M397">
        <v>11</v>
      </c>
      <c r="N397" t="s">
        <v>7</v>
      </c>
      <c r="O397" t="s">
        <v>7</v>
      </c>
      <c r="P397">
        <v>11</v>
      </c>
    </row>
    <row r="398" spans="1:16" x14ac:dyDescent="0.15">
      <c r="A398">
        <v>4201</v>
      </c>
      <c r="B398" t="s">
        <v>1280</v>
      </c>
      <c r="D398">
        <v>16</v>
      </c>
      <c r="E398" t="s">
        <v>7</v>
      </c>
      <c r="F398">
        <v>16</v>
      </c>
      <c r="G398">
        <v>17</v>
      </c>
      <c r="H398" t="s">
        <v>7</v>
      </c>
      <c r="I398">
        <v>17</v>
      </c>
      <c r="J398">
        <v>33</v>
      </c>
      <c r="K398" t="s">
        <v>7</v>
      </c>
      <c r="L398">
        <v>33</v>
      </c>
      <c r="M398">
        <v>27</v>
      </c>
      <c r="N398" t="s">
        <v>7</v>
      </c>
      <c r="O398" t="s">
        <v>7</v>
      </c>
      <c r="P398">
        <v>27</v>
      </c>
    </row>
    <row r="399" spans="1:16" x14ac:dyDescent="0.15">
      <c r="A399">
        <v>4202</v>
      </c>
      <c r="B399" t="s">
        <v>1281</v>
      </c>
      <c r="D399">
        <v>47</v>
      </c>
      <c r="E399" t="s">
        <v>7</v>
      </c>
      <c r="F399">
        <v>47</v>
      </c>
      <c r="G399">
        <v>68</v>
      </c>
      <c r="H399" t="s">
        <v>7</v>
      </c>
      <c r="I399">
        <v>68</v>
      </c>
      <c r="J399">
        <v>115</v>
      </c>
      <c r="K399" t="s">
        <v>7</v>
      </c>
      <c r="L399">
        <v>115</v>
      </c>
      <c r="M399">
        <v>58</v>
      </c>
      <c r="N399" t="s">
        <v>7</v>
      </c>
      <c r="O399" t="s">
        <v>7</v>
      </c>
      <c r="P399">
        <v>58</v>
      </c>
    </row>
    <row r="400" spans="1:16" x14ac:dyDescent="0.15">
      <c r="A400">
        <v>4203</v>
      </c>
      <c r="B400" t="s">
        <v>1282</v>
      </c>
      <c r="D400">
        <v>46</v>
      </c>
      <c r="E400" t="s">
        <v>7</v>
      </c>
      <c r="F400">
        <v>46</v>
      </c>
      <c r="G400">
        <v>77</v>
      </c>
      <c r="H400" t="s">
        <v>7</v>
      </c>
      <c r="I400">
        <v>77</v>
      </c>
      <c r="J400">
        <v>123</v>
      </c>
      <c r="K400" t="s">
        <v>7</v>
      </c>
      <c r="L400">
        <v>123</v>
      </c>
      <c r="M400">
        <v>64</v>
      </c>
      <c r="N400" t="s">
        <v>7</v>
      </c>
      <c r="O400" t="s">
        <v>7</v>
      </c>
      <c r="P400">
        <v>64</v>
      </c>
    </row>
    <row r="401" spans="1:16" x14ac:dyDescent="0.15">
      <c r="A401">
        <v>4204</v>
      </c>
      <c r="B401" t="s">
        <v>1283</v>
      </c>
      <c r="D401">
        <v>35</v>
      </c>
      <c r="E401" t="s">
        <v>7</v>
      </c>
      <c r="F401">
        <v>35</v>
      </c>
      <c r="G401">
        <v>41</v>
      </c>
      <c r="H401" t="s">
        <v>7</v>
      </c>
      <c r="I401">
        <v>41</v>
      </c>
      <c r="J401">
        <v>76</v>
      </c>
      <c r="K401" t="s">
        <v>7</v>
      </c>
      <c r="L401">
        <v>76</v>
      </c>
      <c r="M401">
        <v>42</v>
      </c>
      <c r="N401" t="s">
        <v>7</v>
      </c>
      <c r="O401" t="s">
        <v>7</v>
      </c>
      <c r="P401">
        <v>42</v>
      </c>
    </row>
    <row r="402" spans="1:16" x14ac:dyDescent="0.15">
      <c r="A402">
        <v>4205</v>
      </c>
      <c r="B402" t="s">
        <v>1284</v>
      </c>
      <c r="D402">
        <v>12</v>
      </c>
      <c r="E402" t="s">
        <v>7</v>
      </c>
      <c r="F402">
        <v>12</v>
      </c>
      <c r="G402">
        <v>26</v>
      </c>
      <c r="H402" t="s">
        <v>7</v>
      </c>
      <c r="I402">
        <v>26</v>
      </c>
      <c r="J402">
        <v>38</v>
      </c>
      <c r="K402" t="s">
        <v>7</v>
      </c>
      <c r="L402">
        <v>38</v>
      </c>
      <c r="M402">
        <v>27</v>
      </c>
      <c r="N402" t="s">
        <v>7</v>
      </c>
      <c r="O402" t="s">
        <v>7</v>
      </c>
      <c r="P402">
        <v>27</v>
      </c>
    </row>
    <row r="403" spans="1:16" x14ac:dyDescent="0.15">
      <c r="A403">
        <v>4206</v>
      </c>
      <c r="B403" t="s">
        <v>1285</v>
      </c>
      <c r="D403">
        <v>26</v>
      </c>
      <c r="E403" t="s">
        <v>7</v>
      </c>
      <c r="F403">
        <v>26</v>
      </c>
      <c r="G403">
        <v>27</v>
      </c>
      <c r="H403" t="s">
        <v>7</v>
      </c>
      <c r="I403">
        <v>27</v>
      </c>
      <c r="J403">
        <v>53</v>
      </c>
      <c r="K403" t="s">
        <v>7</v>
      </c>
      <c r="L403">
        <v>53</v>
      </c>
      <c r="M403">
        <v>22</v>
      </c>
      <c r="N403" t="s">
        <v>7</v>
      </c>
      <c r="O403" t="s">
        <v>7</v>
      </c>
      <c r="P403">
        <v>22</v>
      </c>
    </row>
    <row r="404" spans="1:16" x14ac:dyDescent="0.15">
      <c r="A404">
        <v>4207</v>
      </c>
      <c r="B404" t="s">
        <v>1286</v>
      </c>
      <c r="D404">
        <v>47</v>
      </c>
      <c r="E404" t="s">
        <v>7</v>
      </c>
      <c r="F404">
        <v>47</v>
      </c>
      <c r="G404">
        <v>60</v>
      </c>
      <c r="H404" t="s">
        <v>7</v>
      </c>
      <c r="I404">
        <v>60</v>
      </c>
      <c r="J404">
        <v>107</v>
      </c>
      <c r="K404" t="s">
        <v>7</v>
      </c>
      <c r="L404">
        <v>107</v>
      </c>
      <c r="M404">
        <v>49</v>
      </c>
      <c r="N404" t="s">
        <v>7</v>
      </c>
      <c r="O404" t="s">
        <v>7</v>
      </c>
      <c r="P404">
        <v>49</v>
      </c>
    </row>
    <row r="405" spans="1:16" x14ac:dyDescent="0.15">
      <c r="A405">
        <v>4208</v>
      </c>
      <c r="B405" t="s">
        <v>1287</v>
      </c>
      <c r="D405">
        <v>53</v>
      </c>
      <c r="E405" t="s">
        <v>7</v>
      </c>
      <c r="F405">
        <v>53</v>
      </c>
      <c r="G405">
        <v>68</v>
      </c>
      <c r="H405" t="s">
        <v>7</v>
      </c>
      <c r="I405">
        <v>68</v>
      </c>
      <c r="J405">
        <v>121</v>
      </c>
      <c r="K405" t="s">
        <v>7</v>
      </c>
      <c r="L405">
        <v>121</v>
      </c>
      <c r="M405">
        <v>45</v>
      </c>
      <c r="N405" t="s">
        <v>7</v>
      </c>
      <c r="O405" t="s">
        <v>7</v>
      </c>
      <c r="P405">
        <v>45</v>
      </c>
    </row>
    <row r="406" spans="1:16" x14ac:dyDescent="0.15">
      <c r="A406">
        <v>4301</v>
      </c>
      <c r="B406" t="s">
        <v>1288</v>
      </c>
      <c r="D406">
        <v>27</v>
      </c>
      <c r="E406" t="s">
        <v>7</v>
      </c>
      <c r="F406">
        <v>27</v>
      </c>
      <c r="G406">
        <v>35</v>
      </c>
      <c r="H406" t="s">
        <v>7</v>
      </c>
      <c r="I406">
        <v>35</v>
      </c>
      <c r="J406">
        <v>62</v>
      </c>
      <c r="K406" t="s">
        <v>7</v>
      </c>
      <c r="L406">
        <v>62</v>
      </c>
      <c r="M406">
        <v>38</v>
      </c>
      <c r="N406" t="s">
        <v>7</v>
      </c>
      <c r="O406" t="s">
        <v>7</v>
      </c>
      <c r="P406">
        <v>38</v>
      </c>
    </row>
    <row r="407" spans="1:16" x14ac:dyDescent="0.15">
      <c r="A407">
        <v>4302</v>
      </c>
      <c r="B407" t="s">
        <v>1289</v>
      </c>
      <c r="D407">
        <v>32</v>
      </c>
      <c r="E407" t="s">
        <v>7</v>
      </c>
      <c r="F407">
        <v>32</v>
      </c>
      <c r="G407">
        <v>41</v>
      </c>
      <c r="H407" t="s">
        <v>7</v>
      </c>
      <c r="I407">
        <v>41</v>
      </c>
      <c r="J407">
        <v>73</v>
      </c>
      <c r="K407" t="s">
        <v>7</v>
      </c>
      <c r="L407">
        <v>73</v>
      </c>
      <c r="M407">
        <v>41</v>
      </c>
      <c r="N407" t="s">
        <v>7</v>
      </c>
      <c r="O407" t="s">
        <v>7</v>
      </c>
      <c r="P407">
        <v>41</v>
      </c>
    </row>
    <row r="408" spans="1:16" x14ac:dyDescent="0.15">
      <c r="A408">
        <v>4303</v>
      </c>
      <c r="B408" t="s">
        <v>1290</v>
      </c>
      <c r="D408">
        <v>20</v>
      </c>
      <c r="E408" t="s">
        <v>7</v>
      </c>
      <c r="F408">
        <v>20</v>
      </c>
      <c r="G408">
        <v>25</v>
      </c>
      <c r="H408" t="s">
        <v>7</v>
      </c>
      <c r="I408">
        <v>25</v>
      </c>
      <c r="J408">
        <v>45</v>
      </c>
      <c r="K408" t="s">
        <v>7</v>
      </c>
      <c r="L408">
        <v>45</v>
      </c>
      <c r="M408">
        <v>23</v>
      </c>
      <c r="N408" t="s">
        <v>7</v>
      </c>
      <c r="O408" t="s">
        <v>7</v>
      </c>
      <c r="P408">
        <v>23</v>
      </c>
    </row>
    <row r="409" spans="1:16" x14ac:dyDescent="0.15">
      <c r="A409">
        <v>4304</v>
      </c>
      <c r="B409" t="s">
        <v>1291</v>
      </c>
      <c r="D409">
        <v>31</v>
      </c>
      <c r="E409" t="s">
        <v>7</v>
      </c>
      <c r="F409">
        <v>31</v>
      </c>
      <c r="G409">
        <v>30</v>
      </c>
      <c r="H409" t="s">
        <v>7</v>
      </c>
      <c r="I409">
        <v>30</v>
      </c>
      <c r="J409">
        <v>61</v>
      </c>
      <c r="K409" t="s">
        <v>7</v>
      </c>
      <c r="L409">
        <v>61</v>
      </c>
      <c r="M409">
        <v>39</v>
      </c>
      <c r="N409" t="s">
        <v>7</v>
      </c>
      <c r="O409" t="s">
        <v>7</v>
      </c>
      <c r="P409">
        <v>39</v>
      </c>
    </row>
    <row r="410" spans="1:16" x14ac:dyDescent="0.15">
      <c r="A410">
        <v>4305</v>
      </c>
      <c r="B410" t="s">
        <v>1292</v>
      </c>
      <c r="D410">
        <v>18</v>
      </c>
      <c r="E410" t="s">
        <v>7</v>
      </c>
      <c r="F410">
        <v>18</v>
      </c>
      <c r="G410">
        <v>21</v>
      </c>
      <c r="H410" t="s">
        <v>7</v>
      </c>
      <c r="I410">
        <v>21</v>
      </c>
      <c r="J410">
        <v>39</v>
      </c>
      <c r="K410" t="s">
        <v>7</v>
      </c>
      <c r="L410">
        <v>39</v>
      </c>
      <c r="M410">
        <v>18</v>
      </c>
      <c r="N410" t="s">
        <v>7</v>
      </c>
      <c r="O410" t="s">
        <v>7</v>
      </c>
      <c r="P410">
        <v>18</v>
      </c>
    </row>
    <row r="411" spans="1:16" x14ac:dyDescent="0.15">
      <c r="A411">
        <v>4306</v>
      </c>
      <c r="B411" t="s">
        <v>1293</v>
      </c>
      <c r="D411">
        <v>19</v>
      </c>
      <c r="E411">
        <v>3</v>
      </c>
      <c r="F411">
        <v>22</v>
      </c>
      <c r="G411">
        <v>24</v>
      </c>
      <c r="H411">
        <v>1</v>
      </c>
      <c r="I411">
        <v>25</v>
      </c>
      <c r="J411">
        <v>43</v>
      </c>
      <c r="K411">
        <v>4</v>
      </c>
      <c r="L411">
        <v>47</v>
      </c>
      <c r="M411">
        <v>23</v>
      </c>
      <c r="N411">
        <v>1</v>
      </c>
      <c r="O411" t="s">
        <v>7</v>
      </c>
      <c r="P411">
        <v>24</v>
      </c>
    </row>
    <row r="412" spans="1:16" x14ac:dyDescent="0.15">
      <c r="A412">
        <v>4307</v>
      </c>
      <c r="B412" t="s">
        <v>1294</v>
      </c>
      <c r="D412">
        <v>37</v>
      </c>
      <c r="E412" t="s">
        <v>7</v>
      </c>
      <c r="F412">
        <v>37</v>
      </c>
      <c r="G412">
        <v>47</v>
      </c>
      <c r="H412" t="s">
        <v>7</v>
      </c>
      <c r="I412">
        <v>47</v>
      </c>
      <c r="J412">
        <v>84</v>
      </c>
      <c r="K412" t="s">
        <v>7</v>
      </c>
      <c r="L412">
        <v>84</v>
      </c>
      <c r="M412">
        <v>41</v>
      </c>
      <c r="N412" t="s">
        <v>7</v>
      </c>
      <c r="O412" t="s">
        <v>7</v>
      </c>
      <c r="P412">
        <v>41</v>
      </c>
    </row>
    <row r="413" spans="1:16" x14ac:dyDescent="0.15">
      <c r="A413">
        <v>4308</v>
      </c>
      <c r="B413" t="s">
        <v>1295</v>
      </c>
      <c r="D413">
        <v>48</v>
      </c>
      <c r="E413" t="s">
        <v>7</v>
      </c>
      <c r="F413">
        <v>48</v>
      </c>
      <c r="G413">
        <v>49</v>
      </c>
      <c r="H413" t="s">
        <v>7</v>
      </c>
      <c r="I413">
        <v>49</v>
      </c>
      <c r="J413">
        <v>97</v>
      </c>
      <c r="K413" t="s">
        <v>7</v>
      </c>
      <c r="L413">
        <v>97</v>
      </c>
      <c r="M413">
        <v>53</v>
      </c>
      <c r="N413" t="s">
        <v>7</v>
      </c>
      <c r="O413" t="s">
        <v>7</v>
      </c>
      <c r="P413">
        <v>53</v>
      </c>
    </row>
    <row r="414" spans="1:16" x14ac:dyDescent="0.15">
      <c r="A414">
        <v>4401</v>
      </c>
      <c r="B414" t="s">
        <v>1296</v>
      </c>
      <c r="D414">
        <v>16</v>
      </c>
      <c r="E414" t="s">
        <v>7</v>
      </c>
      <c r="F414">
        <v>16</v>
      </c>
      <c r="G414">
        <v>15</v>
      </c>
      <c r="H414" t="s">
        <v>7</v>
      </c>
      <c r="I414">
        <v>15</v>
      </c>
      <c r="J414">
        <v>31</v>
      </c>
      <c r="K414" t="s">
        <v>7</v>
      </c>
      <c r="L414">
        <v>31</v>
      </c>
      <c r="M414">
        <v>20</v>
      </c>
      <c r="N414" t="s">
        <v>7</v>
      </c>
      <c r="O414" t="s">
        <v>7</v>
      </c>
      <c r="P414">
        <v>20</v>
      </c>
    </row>
    <row r="415" spans="1:16" x14ac:dyDescent="0.15">
      <c r="A415">
        <v>4402</v>
      </c>
      <c r="B415" t="s">
        <v>1297</v>
      </c>
      <c r="D415">
        <v>27</v>
      </c>
      <c r="E415" t="s">
        <v>7</v>
      </c>
      <c r="F415">
        <v>27</v>
      </c>
      <c r="G415">
        <v>33</v>
      </c>
      <c r="H415" t="s">
        <v>7</v>
      </c>
      <c r="I415">
        <v>33</v>
      </c>
      <c r="J415">
        <v>60</v>
      </c>
      <c r="K415" t="s">
        <v>7</v>
      </c>
      <c r="L415">
        <v>60</v>
      </c>
      <c r="M415">
        <v>28</v>
      </c>
      <c r="N415" t="s">
        <v>7</v>
      </c>
      <c r="O415" t="s">
        <v>7</v>
      </c>
      <c r="P415">
        <v>28</v>
      </c>
    </row>
    <row r="416" spans="1:16" x14ac:dyDescent="0.15">
      <c r="A416">
        <v>4403</v>
      </c>
      <c r="B416" t="s">
        <v>1298</v>
      </c>
      <c r="D416">
        <v>27</v>
      </c>
      <c r="E416" t="s">
        <v>7</v>
      </c>
      <c r="F416">
        <v>27</v>
      </c>
      <c r="G416">
        <v>38</v>
      </c>
      <c r="H416" t="s">
        <v>7</v>
      </c>
      <c r="I416">
        <v>38</v>
      </c>
      <c r="J416">
        <v>65</v>
      </c>
      <c r="K416" t="s">
        <v>7</v>
      </c>
      <c r="L416">
        <v>65</v>
      </c>
      <c r="M416">
        <v>37</v>
      </c>
      <c r="N416" t="s">
        <v>7</v>
      </c>
      <c r="O416" t="s">
        <v>7</v>
      </c>
      <c r="P416">
        <v>37</v>
      </c>
    </row>
    <row r="417" spans="1:16" x14ac:dyDescent="0.15">
      <c r="A417" t="s">
        <v>6</v>
      </c>
      <c r="B417" t="s">
        <v>935</v>
      </c>
      <c r="D417" t="s">
        <v>7</v>
      </c>
      <c r="E417" t="s">
        <v>7</v>
      </c>
      <c r="F417" t="s">
        <v>7</v>
      </c>
      <c r="G417" t="s">
        <v>7</v>
      </c>
      <c r="H417" t="s">
        <v>7</v>
      </c>
      <c r="I417" t="s">
        <v>7</v>
      </c>
      <c r="J417" t="s">
        <v>7</v>
      </c>
      <c r="K417" t="s">
        <v>7</v>
      </c>
      <c r="L417" t="s">
        <v>7</v>
      </c>
      <c r="M417" t="s">
        <v>7</v>
      </c>
      <c r="N417" t="s">
        <v>7</v>
      </c>
      <c r="O417" t="s">
        <v>7</v>
      </c>
      <c r="P417" t="s">
        <v>7</v>
      </c>
    </row>
    <row r="418" spans="1:16" x14ac:dyDescent="0.15">
      <c r="A418" t="s">
        <v>933</v>
      </c>
      <c r="E418" t="s">
        <v>934</v>
      </c>
      <c r="K418" t="s">
        <v>1782</v>
      </c>
      <c r="M418" t="s">
        <v>1783</v>
      </c>
      <c r="P418" t="s">
        <v>40</v>
      </c>
    </row>
    <row r="419" spans="1:16" x14ac:dyDescent="0.15">
      <c r="A419" t="s">
        <v>22</v>
      </c>
      <c r="B419" t="s">
        <v>21</v>
      </c>
      <c r="D419" t="s">
        <v>2</v>
      </c>
      <c r="G419" t="s">
        <v>3</v>
      </c>
      <c r="J419" t="s">
        <v>4</v>
      </c>
      <c r="M419" t="s">
        <v>5</v>
      </c>
    </row>
    <row r="420" spans="1:16" x14ac:dyDescent="0.15">
      <c r="D420" t="s">
        <v>20</v>
      </c>
      <c r="E420" t="s">
        <v>19</v>
      </c>
      <c r="F420" t="s">
        <v>17</v>
      </c>
      <c r="G420" t="s">
        <v>20</v>
      </c>
      <c r="H420" t="s">
        <v>19</v>
      </c>
      <c r="I420" t="s">
        <v>17</v>
      </c>
      <c r="J420" t="s">
        <v>20</v>
      </c>
      <c r="K420" t="s">
        <v>19</v>
      </c>
      <c r="L420" t="s">
        <v>17</v>
      </c>
      <c r="M420" t="s">
        <v>20</v>
      </c>
      <c r="N420" t="s">
        <v>19</v>
      </c>
      <c r="O420" t="s">
        <v>18</v>
      </c>
      <c r="P420" t="s">
        <v>17</v>
      </c>
    </row>
    <row r="421" spans="1:16" x14ac:dyDescent="0.15">
      <c r="A421">
        <v>4404</v>
      </c>
      <c r="B421" t="s">
        <v>1299</v>
      </c>
      <c r="D421">
        <v>33</v>
      </c>
      <c r="E421" t="s">
        <v>7</v>
      </c>
      <c r="F421">
        <v>33</v>
      </c>
      <c r="G421">
        <v>34</v>
      </c>
      <c r="H421">
        <v>1</v>
      </c>
      <c r="I421">
        <v>35</v>
      </c>
      <c r="J421">
        <v>67</v>
      </c>
      <c r="K421">
        <v>1</v>
      </c>
      <c r="L421">
        <v>68</v>
      </c>
      <c r="M421">
        <v>42</v>
      </c>
      <c r="N421">
        <v>1</v>
      </c>
      <c r="O421" t="s">
        <v>7</v>
      </c>
      <c r="P421">
        <v>43</v>
      </c>
    </row>
    <row r="422" spans="1:16" x14ac:dyDescent="0.15">
      <c r="A422">
        <v>4405</v>
      </c>
      <c r="B422" t="s">
        <v>1300</v>
      </c>
      <c r="D422">
        <v>16</v>
      </c>
      <c r="E422" t="s">
        <v>7</v>
      </c>
      <c r="F422">
        <v>16</v>
      </c>
      <c r="G422">
        <v>24</v>
      </c>
      <c r="H422" t="s">
        <v>7</v>
      </c>
      <c r="I422">
        <v>24</v>
      </c>
      <c r="J422">
        <v>40</v>
      </c>
      <c r="K422" t="s">
        <v>7</v>
      </c>
      <c r="L422">
        <v>40</v>
      </c>
      <c r="M422">
        <v>23</v>
      </c>
      <c r="N422" t="s">
        <v>7</v>
      </c>
      <c r="O422" t="s">
        <v>7</v>
      </c>
      <c r="P422">
        <v>23</v>
      </c>
    </row>
    <row r="423" spans="1:16" x14ac:dyDescent="0.15">
      <c r="A423">
        <v>4406</v>
      </c>
      <c r="B423" t="s">
        <v>1301</v>
      </c>
      <c r="D423">
        <v>32</v>
      </c>
      <c r="E423" t="s">
        <v>7</v>
      </c>
      <c r="F423">
        <v>32</v>
      </c>
      <c r="G423">
        <v>31</v>
      </c>
      <c r="H423" t="s">
        <v>7</v>
      </c>
      <c r="I423">
        <v>31</v>
      </c>
      <c r="J423">
        <v>63</v>
      </c>
      <c r="K423" t="s">
        <v>7</v>
      </c>
      <c r="L423">
        <v>63</v>
      </c>
      <c r="M423">
        <v>34</v>
      </c>
      <c r="N423" t="s">
        <v>7</v>
      </c>
      <c r="O423" t="s">
        <v>7</v>
      </c>
      <c r="P423">
        <v>34</v>
      </c>
    </row>
    <row r="424" spans="1:16" x14ac:dyDescent="0.15">
      <c r="A424">
        <v>4407</v>
      </c>
      <c r="B424" t="s">
        <v>1302</v>
      </c>
      <c r="D424">
        <v>57</v>
      </c>
      <c r="E424" t="s">
        <v>7</v>
      </c>
      <c r="F424">
        <v>57</v>
      </c>
      <c r="G424">
        <v>70</v>
      </c>
      <c r="H424" t="s">
        <v>7</v>
      </c>
      <c r="I424">
        <v>70</v>
      </c>
      <c r="J424">
        <v>127</v>
      </c>
      <c r="K424" t="s">
        <v>7</v>
      </c>
      <c r="L424">
        <v>127</v>
      </c>
      <c r="M424">
        <v>66</v>
      </c>
      <c r="N424" t="s">
        <v>7</v>
      </c>
      <c r="O424" t="s">
        <v>7</v>
      </c>
      <c r="P424">
        <v>66</v>
      </c>
    </row>
    <row r="425" spans="1:16" x14ac:dyDescent="0.15">
      <c r="A425">
        <v>4408</v>
      </c>
      <c r="B425" t="s">
        <v>1303</v>
      </c>
      <c r="D425">
        <v>78</v>
      </c>
      <c r="E425" t="s">
        <v>7</v>
      </c>
      <c r="F425">
        <v>78</v>
      </c>
      <c r="G425">
        <v>80</v>
      </c>
      <c r="H425" t="s">
        <v>7</v>
      </c>
      <c r="I425">
        <v>80</v>
      </c>
      <c r="J425">
        <v>158</v>
      </c>
      <c r="K425" t="s">
        <v>7</v>
      </c>
      <c r="L425">
        <v>158</v>
      </c>
      <c r="M425">
        <v>90</v>
      </c>
      <c r="N425" t="s">
        <v>7</v>
      </c>
      <c r="O425" t="s">
        <v>7</v>
      </c>
      <c r="P425">
        <v>90</v>
      </c>
    </row>
    <row r="426" spans="1:16" x14ac:dyDescent="0.15">
      <c r="A426">
        <v>4502</v>
      </c>
      <c r="B426" t="s">
        <v>1304</v>
      </c>
      <c r="D426">
        <v>4</v>
      </c>
      <c r="E426" t="s">
        <v>7</v>
      </c>
      <c r="F426">
        <v>4</v>
      </c>
      <c r="G426">
        <v>4</v>
      </c>
      <c r="H426" t="s">
        <v>7</v>
      </c>
      <c r="I426">
        <v>4</v>
      </c>
      <c r="J426">
        <v>8</v>
      </c>
      <c r="K426" t="s">
        <v>7</v>
      </c>
      <c r="L426">
        <v>8</v>
      </c>
      <c r="M426">
        <v>3</v>
      </c>
      <c r="N426" t="s">
        <v>7</v>
      </c>
      <c r="O426" t="s">
        <v>7</v>
      </c>
      <c r="P426">
        <v>3</v>
      </c>
    </row>
    <row r="427" spans="1:16" x14ac:dyDescent="0.15">
      <c r="A427">
        <v>4503</v>
      </c>
      <c r="B427" t="s">
        <v>1305</v>
      </c>
      <c r="D427">
        <v>28</v>
      </c>
      <c r="E427" t="s">
        <v>7</v>
      </c>
      <c r="F427">
        <v>28</v>
      </c>
      <c r="G427">
        <v>32</v>
      </c>
      <c r="H427" t="s">
        <v>7</v>
      </c>
      <c r="I427">
        <v>32</v>
      </c>
      <c r="J427">
        <v>60</v>
      </c>
      <c r="K427" t="s">
        <v>7</v>
      </c>
      <c r="L427">
        <v>60</v>
      </c>
      <c r="M427">
        <v>34</v>
      </c>
      <c r="N427" t="s">
        <v>7</v>
      </c>
      <c r="O427" t="s">
        <v>7</v>
      </c>
      <c r="P427">
        <v>34</v>
      </c>
    </row>
    <row r="428" spans="1:16" x14ac:dyDescent="0.15">
      <c r="A428">
        <v>4504</v>
      </c>
      <c r="B428" t="s">
        <v>1306</v>
      </c>
      <c r="D428">
        <v>18</v>
      </c>
      <c r="E428" t="s">
        <v>7</v>
      </c>
      <c r="F428">
        <v>18</v>
      </c>
      <c r="G428">
        <v>13</v>
      </c>
      <c r="H428" t="s">
        <v>7</v>
      </c>
      <c r="I428">
        <v>13</v>
      </c>
      <c r="J428">
        <v>31</v>
      </c>
      <c r="K428" t="s">
        <v>7</v>
      </c>
      <c r="L428">
        <v>31</v>
      </c>
      <c r="M428">
        <v>18</v>
      </c>
      <c r="N428" t="s">
        <v>7</v>
      </c>
      <c r="O428" t="s">
        <v>7</v>
      </c>
      <c r="P428">
        <v>18</v>
      </c>
    </row>
    <row r="429" spans="1:16" x14ac:dyDescent="0.15">
      <c r="A429">
        <v>4505</v>
      </c>
      <c r="B429" t="s">
        <v>1307</v>
      </c>
      <c r="D429">
        <v>16</v>
      </c>
      <c r="E429">
        <v>1</v>
      </c>
      <c r="F429">
        <v>17</v>
      </c>
      <c r="G429">
        <v>19</v>
      </c>
      <c r="H429" t="s">
        <v>7</v>
      </c>
      <c r="I429">
        <v>19</v>
      </c>
      <c r="J429">
        <v>35</v>
      </c>
      <c r="K429">
        <v>1</v>
      </c>
      <c r="L429">
        <v>36</v>
      </c>
      <c r="M429">
        <v>16</v>
      </c>
      <c r="N429">
        <v>1</v>
      </c>
      <c r="O429" t="s">
        <v>7</v>
      </c>
      <c r="P429">
        <v>17</v>
      </c>
    </row>
    <row r="430" spans="1:16" x14ac:dyDescent="0.15">
      <c r="A430">
        <v>4506</v>
      </c>
      <c r="B430" t="s">
        <v>1308</v>
      </c>
      <c r="D430">
        <v>53</v>
      </c>
      <c r="E430" t="s">
        <v>7</v>
      </c>
      <c r="F430">
        <v>53</v>
      </c>
      <c r="G430">
        <v>63</v>
      </c>
      <c r="H430" t="s">
        <v>7</v>
      </c>
      <c r="I430">
        <v>63</v>
      </c>
      <c r="J430">
        <v>116</v>
      </c>
      <c r="K430" t="s">
        <v>7</v>
      </c>
      <c r="L430">
        <v>116</v>
      </c>
      <c r="M430">
        <v>55</v>
      </c>
      <c r="N430" t="s">
        <v>7</v>
      </c>
      <c r="O430" t="s">
        <v>7</v>
      </c>
      <c r="P430">
        <v>55</v>
      </c>
    </row>
    <row r="431" spans="1:16" x14ac:dyDescent="0.15">
      <c r="A431">
        <v>4507</v>
      </c>
      <c r="B431" t="s">
        <v>1309</v>
      </c>
      <c r="D431">
        <v>108</v>
      </c>
      <c r="E431" t="s">
        <v>7</v>
      </c>
      <c r="F431">
        <v>108</v>
      </c>
      <c r="G431">
        <v>134</v>
      </c>
      <c r="H431" t="s">
        <v>7</v>
      </c>
      <c r="I431">
        <v>134</v>
      </c>
      <c r="J431">
        <v>242</v>
      </c>
      <c r="K431" t="s">
        <v>7</v>
      </c>
      <c r="L431">
        <v>242</v>
      </c>
      <c r="M431">
        <v>120</v>
      </c>
      <c r="N431" t="s">
        <v>7</v>
      </c>
      <c r="O431" t="s">
        <v>7</v>
      </c>
      <c r="P431">
        <v>120</v>
      </c>
    </row>
    <row r="432" spans="1:16" x14ac:dyDescent="0.15">
      <c r="A432">
        <v>4508</v>
      </c>
      <c r="B432" t="s">
        <v>1310</v>
      </c>
      <c r="D432">
        <v>150</v>
      </c>
      <c r="E432" t="s">
        <v>7</v>
      </c>
      <c r="F432">
        <v>150</v>
      </c>
      <c r="G432">
        <v>164</v>
      </c>
      <c r="H432" t="s">
        <v>7</v>
      </c>
      <c r="I432">
        <v>164</v>
      </c>
      <c r="J432">
        <v>314</v>
      </c>
      <c r="K432" t="s">
        <v>7</v>
      </c>
      <c r="L432">
        <v>314</v>
      </c>
      <c r="M432">
        <v>166</v>
      </c>
      <c r="N432" t="s">
        <v>7</v>
      </c>
      <c r="O432" t="s">
        <v>7</v>
      </c>
      <c r="P432">
        <v>166</v>
      </c>
    </row>
    <row r="433" spans="1:16" x14ac:dyDescent="0.15">
      <c r="A433">
        <v>4606</v>
      </c>
      <c r="B433" t="s">
        <v>1311</v>
      </c>
      <c r="D433">
        <v>20</v>
      </c>
      <c r="E433" t="s">
        <v>7</v>
      </c>
      <c r="F433">
        <v>20</v>
      </c>
      <c r="G433">
        <v>22</v>
      </c>
      <c r="H433" t="s">
        <v>7</v>
      </c>
      <c r="I433">
        <v>22</v>
      </c>
      <c r="J433">
        <v>42</v>
      </c>
      <c r="K433" t="s">
        <v>7</v>
      </c>
      <c r="L433">
        <v>42</v>
      </c>
      <c r="M433">
        <v>25</v>
      </c>
      <c r="N433" t="s">
        <v>7</v>
      </c>
      <c r="O433" t="s">
        <v>7</v>
      </c>
      <c r="P433">
        <v>25</v>
      </c>
    </row>
    <row r="434" spans="1:16" x14ac:dyDescent="0.15">
      <c r="A434">
        <v>4607</v>
      </c>
      <c r="B434" t="s">
        <v>1312</v>
      </c>
      <c r="D434">
        <v>41</v>
      </c>
      <c r="E434" t="s">
        <v>7</v>
      </c>
      <c r="F434">
        <v>41</v>
      </c>
      <c r="G434">
        <v>64</v>
      </c>
      <c r="H434" t="s">
        <v>7</v>
      </c>
      <c r="I434">
        <v>64</v>
      </c>
      <c r="J434">
        <v>105</v>
      </c>
      <c r="K434" t="s">
        <v>7</v>
      </c>
      <c r="L434">
        <v>105</v>
      </c>
      <c r="M434">
        <v>65</v>
      </c>
      <c r="N434" t="s">
        <v>7</v>
      </c>
      <c r="O434" t="s">
        <v>7</v>
      </c>
      <c r="P434">
        <v>65</v>
      </c>
    </row>
    <row r="435" spans="1:16" x14ac:dyDescent="0.15">
      <c r="A435">
        <v>4608</v>
      </c>
      <c r="B435" t="s">
        <v>1313</v>
      </c>
      <c r="D435">
        <v>71</v>
      </c>
      <c r="E435" t="s">
        <v>7</v>
      </c>
      <c r="F435">
        <v>71</v>
      </c>
      <c r="G435">
        <v>63</v>
      </c>
      <c r="H435" t="s">
        <v>7</v>
      </c>
      <c r="I435">
        <v>63</v>
      </c>
      <c r="J435">
        <v>134</v>
      </c>
      <c r="K435" t="s">
        <v>7</v>
      </c>
      <c r="L435">
        <v>134</v>
      </c>
      <c r="M435">
        <v>77</v>
      </c>
      <c r="N435" t="s">
        <v>7</v>
      </c>
      <c r="O435" t="s">
        <v>7</v>
      </c>
      <c r="P435">
        <v>77</v>
      </c>
    </row>
    <row r="436" spans="1:16" x14ac:dyDescent="0.15">
      <c r="A436">
        <v>4708</v>
      </c>
      <c r="B436" t="s">
        <v>1314</v>
      </c>
      <c r="D436">
        <v>42</v>
      </c>
      <c r="E436" t="s">
        <v>7</v>
      </c>
      <c r="F436">
        <v>42</v>
      </c>
      <c r="G436">
        <v>45</v>
      </c>
      <c r="H436" t="s">
        <v>7</v>
      </c>
      <c r="I436">
        <v>45</v>
      </c>
      <c r="J436">
        <v>87</v>
      </c>
      <c r="K436" t="s">
        <v>7</v>
      </c>
      <c r="L436">
        <v>87</v>
      </c>
      <c r="M436">
        <v>46</v>
      </c>
      <c r="N436" t="s">
        <v>7</v>
      </c>
      <c r="O436" t="s">
        <v>7</v>
      </c>
      <c r="P436">
        <v>46</v>
      </c>
    </row>
    <row r="437" spans="1:16" x14ac:dyDescent="0.15">
      <c r="A437">
        <v>5000</v>
      </c>
      <c r="B437" t="s">
        <v>1315</v>
      </c>
      <c r="D437">
        <v>7</v>
      </c>
      <c r="E437" t="s">
        <v>7</v>
      </c>
      <c r="F437">
        <v>7</v>
      </c>
      <c r="G437">
        <v>7</v>
      </c>
      <c r="H437" t="s">
        <v>7</v>
      </c>
      <c r="I437">
        <v>7</v>
      </c>
      <c r="J437">
        <v>14</v>
      </c>
      <c r="K437" t="s">
        <v>7</v>
      </c>
      <c r="L437">
        <v>14</v>
      </c>
      <c r="M437">
        <v>9</v>
      </c>
      <c r="N437" t="s">
        <v>7</v>
      </c>
      <c r="O437" t="s">
        <v>7</v>
      </c>
      <c r="P437">
        <v>9</v>
      </c>
    </row>
    <row r="438" spans="1:16" x14ac:dyDescent="0.15">
      <c r="A438">
        <v>5101</v>
      </c>
      <c r="B438" t="s">
        <v>1316</v>
      </c>
      <c r="D438">
        <v>21</v>
      </c>
      <c r="E438" t="s">
        <v>7</v>
      </c>
      <c r="F438">
        <v>21</v>
      </c>
      <c r="G438">
        <v>11</v>
      </c>
      <c r="H438" t="s">
        <v>7</v>
      </c>
      <c r="I438">
        <v>11</v>
      </c>
      <c r="J438">
        <v>32</v>
      </c>
      <c r="K438" t="s">
        <v>7</v>
      </c>
      <c r="L438">
        <v>32</v>
      </c>
      <c r="M438">
        <v>18</v>
      </c>
      <c r="N438" t="s">
        <v>7</v>
      </c>
      <c r="O438" t="s">
        <v>7</v>
      </c>
      <c r="P438">
        <v>18</v>
      </c>
    </row>
    <row r="439" spans="1:16" x14ac:dyDescent="0.15">
      <c r="A439">
        <v>5102</v>
      </c>
      <c r="B439" t="s">
        <v>1317</v>
      </c>
      <c r="D439">
        <v>2</v>
      </c>
      <c r="E439" t="s">
        <v>7</v>
      </c>
      <c r="F439">
        <v>2</v>
      </c>
      <c r="G439">
        <v>4</v>
      </c>
      <c r="H439" t="s">
        <v>7</v>
      </c>
      <c r="I439">
        <v>4</v>
      </c>
      <c r="J439">
        <v>6</v>
      </c>
      <c r="K439" t="s">
        <v>7</v>
      </c>
      <c r="L439">
        <v>6</v>
      </c>
      <c r="M439">
        <v>3</v>
      </c>
      <c r="N439" t="s">
        <v>7</v>
      </c>
      <c r="O439" t="s">
        <v>7</v>
      </c>
      <c r="P439">
        <v>3</v>
      </c>
    </row>
    <row r="440" spans="1:16" x14ac:dyDescent="0.15">
      <c r="A440">
        <v>5201</v>
      </c>
      <c r="B440" t="s">
        <v>1318</v>
      </c>
      <c r="D440">
        <v>60</v>
      </c>
      <c r="E440" t="s">
        <v>7</v>
      </c>
      <c r="F440">
        <v>60</v>
      </c>
      <c r="G440">
        <v>80</v>
      </c>
      <c r="H440" t="s">
        <v>7</v>
      </c>
      <c r="I440">
        <v>80</v>
      </c>
      <c r="J440">
        <v>140</v>
      </c>
      <c r="K440" t="s">
        <v>7</v>
      </c>
      <c r="L440">
        <v>140</v>
      </c>
      <c r="M440">
        <v>74</v>
      </c>
      <c r="N440" t="s">
        <v>7</v>
      </c>
      <c r="O440" t="s">
        <v>7</v>
      </c>
      <c r="P440">
        <v>74</v>
      </c>
    </row>
    <row r="441" spans="1:16" x14ac:dyDescent="0.15">
      <c r="A441">
        <v>5202</v>
      </c>
      <c r="B441" t="s">
        <v>1319</v>
      </c>
      <c r="D441">
        <v>59</v>
      </c>
      <c r="E441" t="s">
        <v>7</v>
      </c>
      <c r="F441">
        <v>59</v>
      </c>
      <c r="G441">
        <v>76</v>
      </c>
      <c r="H441" t="s">
        <v>7</v>
      </c>
      <c r="I441">
        <v>76</v>
      </c>
      <c r="J441">
        <v>135</v>
      </c>
      <c r="K441" t="s">
        <v>7</v>
      </c>
      <c r="L441">
        <v>135</v>
      </c>
      <c r="M441">
        <v>87</v>
      </c>
      <c r="N441" t="s">
        <v>7</v>
      </c>
      <c r="O441" t="s">
        <v>7</v>
      </c>
      <c r="P441">
        <v>87</v>
      </c>
    </row>
    <row r="442" spans="1:16" x14ac:dyDescent="0.15">
      <c r="A442">
        <v>5301</v>
      </c>
      <c r="B442" t="s">
        <v>1320</v>
      </c>
      <c r="D442">
        <v>46</v>
      </c>
      <c r="E442" t="s">
        <v>7</v>
      </c>
      <c r="F442">
        <v>46</v>
      </c>
      <c r="G442">
        <v>54</v>
      </c>
      <c r="H442" t="s">
        <v>7</v>
      </c>
      <c r="I442">
        <v>54</v>
      </c>
      <c r="J442">
        <v>100</v>
      </c>
      <c r="K442" t="s">
        <v>7</v>
      </c>
      <c r="L442">
        <v>100</v>
      </c>
      <c r="M442">
        <v>49</v>
      </c>
      <c r="N442" t="s">
        <v>7</v>
      </c>
      <c r="O442" t="s">
        <v>7</v>
      </c>
      <c r="P442">
        <v>49</v>
      </c>
    </row>
    <row r="443" spans="1:16" x14ac:dyDescent="0.15">
      <c r="A443">
        <v>5302</v>
      </c>
      <c r="B443" t="s">
        <v>1321</v>
      </c>
      <c r="D443">
        <v>54</v>
      </c>
      <c r="E443" t="s">
        <v>7</v>
      </c>
      <c r="F443">
        <v>54</v>
      </c>
      <c r="G443">
        <v>67</v>
      </c>
      <c r="H443" t="s">
        <v>7</v>
      </c>
      <c r="I443">
        <v>67</v>
      </c>
      <c r="J443">
        <v>121</v>
      </c>
      <c r="K443" t="s">
        <v>7</v>
      </c>
      <c r="L443">
        <v>121</v>
      </c>
      <c r="M443">
        <v>59</v>
      </c>
      <c r="N443" t="s">
        <v>7</v>
      </c>
      <c r="O443" t="s">
        <v>7</v>
      </c>
      <c r="P443">
        <v>59</v>
      </c>
    </row>
    <row r="444" spans="1:16" x14ac:dyDescent="0.15">
      <c r="A444">
        <v>5401</v>
      </c>
      <c r="B444" t="s">
        <v>1322</v>
      </c>
      <c r="D444">
        <v>37</v>
      </c>
      <c r="E444" t="s">
        <v>7</v>
      </c>
      <c r="F444">
        <v>37</v>
      </c>
      <c r="G444">
        <v>45</v>
      </c>
      <c r="H444" t="s">
        <v>7</v>
      </c>
      <c r="I444">
        <v>45</v>
      </c>
      <c r="J444">
        <v>82</v>
      </c>
      <c r="K444" t="s">
        <v>7</v>
      </c>
      <c r="L444">
        <v>82</v>
      </c>
      <c r="M444">
        <v>43</v>
      </c>
      <c r="N444" t="s">
        <v>7</v>
      </c>
      <c r="O444" t="s">
        <v>7</v>
      </c>
      <c r="P444">
        <v>43</v>
      </c>
    </row>
    <row r="445" spans="1:16" x14ac:dyDescent="0.15">
      <c r="A445">
        <v>5402</v>
      </c>
      <c r="B445" t="s">
        <v>1323</v>
      </c>
      <c r="D445">
        <v>41</v>
      </c>
      <c r="E445" t="s">
        <v>7</v>
      </c>
      <c r="F445">
        <v>41</v>
      </c>
      <c r="G445">
        <v>43</v>
      </c>
      <c r="H445" t="s">
        <v>7</v>
      </c>
      <c r="I445">
        <v>43</v>
      </c>
      <c r="J445">
        <v>84</v>
      </c>
      <c r="K445" t="s">
        <v>7</v>
      </c>
      <c r="L445">
        <v>84</v>
      </c>
      <c r="M445">
        <v>41</v>
      </c>
      <c r="N445" t="s">
        <v>7</v>
      </c>
      <c r="O445" t="s">
        <v>7</v>
      </c>
      <c r="P445">
        <v>41</v>
      </c>
    </row>
    <row r="446" spans="1:16" x14ac:dyDescent="0.15">
      <c r="A446">
        <v>5501</v>
      </c>
      <c r="B446" t="s">
        <v>1324</v>
      </c>
      <c r="D446">
        <v>122</v>
      </c>
      <c r="E446" t="s">
        <v>7</v>
      </c>
      <c r="F446">
        <v>122</v>
      </c>
      <c r="G446">
        <v>135</v>
      </c>
      <c r="H446" t="s">
        <v>7</v>
      </c>
      <c r="I446">
        <v>135</v>
      </c>
      <c r="J446">
        <v>257</v>
      </c>
      <c r="K446" t="s">
        <v>7</v>
      </c>
      <c r="L446">
        <v>257</v>
      </c>
      <c r="M446">
        <v>130</v>
      </c>
      <c r="N446" t="s">
        <v>7</v>
      </c>
      <c r="O446" t="s">
        <v>7</v>
      </c>
      <c r="P446">
        <v>130</v>
      </c>
    </row>
    <row r="447" spans="1:16" x14ac:dyDescent="0.15">
      <c r="A447">
        <v>5502</v>
      </c>
      <c r="B447" t="s">
        <v>1325</v>
      </c>
      <c r="D447">
        <v>116</v>
      </c>
      <c r="E447" t="s">
        <v>7</v>
      </c>
      <c r="F447">
        <v>116</v>
      </c>
      <c r="G447">
        <v>124</v>
      </c>
      <c r="H447">
        <v>1</v>
      </c>
      <c r="I447">
        <v>125</v>
      </c>
      <c r="J447">
        <v>240</v>
      </c>
      <c r="K447">
        <v>1</v>
      </c>
      <c r="L447">
        <v>241</v>
      </c>
      <c r="M447">
        <v>101</v>
      </c>
      <c r="N447" t="s">
        <v>7</v>
      </c>
      <c r="O447">
        <v>1</v>
      </c>
      <c r="P447">
        <v>102</v>
      </c>
    </row>
    <row r="448" spans="1:16" x14ac:dyDescent="0.15">
      <c r="A448">
        <v>5601</v>
      </c>
      <c r="B448" t="s">
        <v>1326</v>
      </c>
      <c r="D448">
        <v>116</v>
      </c>
      <c r="E448" t="s">
        <v>7</v>
      </c>
      <c r="F448">
        <v>116</v>
      </c>
      <c r="G448">
        <v>133</v>
      </c>
      <c r="H448" t="s">
        <v>7</v>
      </c>
      <c r="I448">
        <v>133</v>
      </c>
      <c r="J448">
        <v>249</v>
      </c>
      <c r="K448" t="s">
        <v>7</v>
      </c>
      <c r="L448">
        <v>249</v>
      </c>
      <c r="M448">
        <v>130</v>
      </c>
      <c r="N448" t="s">
        <v>7</v>
      </c>
      <c r="O448" t="s">
        <v>7</v>
      </c>
      <c r="P448">
        <v>130</v>
      </c>
    </row>
    <row r="449" spans="1:16" x14ac:dyDescent="0.15">
      <c r="A449" t="s">
        <v>6</v>
      </c>
      <c r="B449" t="s">
        <v>935</v>
      </c>
      <c r="D449" t="s">
        <v>7</v>
      </c>
      <c r="E449" t="s">
        <v>7</v>
      </c>
      <c r="F449" t="s">
        <v>7</v>
      </c>
      <c r="G449" t="s">
        <v>7</v>
      </c>
      <c r="H449" t="s">
        <v>7</v>
      </c>
      <c r="I449" t="s">
        <v>7</v>
      </c>
      <c r="J449" t="s">
        <v>7</v>
      </c>
      <c r="K449" t="s">
        <v>7</v>
      </c>
      <c r="L449" t="s">
        <v>7</v>
      </c>
      <c r="M449" t="s">
        <v>7</v>
      </c>
      <c r="N449" t="s">
        <v>7</v>
      </c>
      <c r="O449" t="s">
        <v>7</v>
      </c>
      <c r="P449" t="s">
        <v>7</v>
      </c>
    </row>
    <row r="450" spans="1:16" x14ac:dyDescent="0.15">
      <c r="A450" t="s">
        <v>933</v>
      </c>
      <c r="E450" t="s">
        <v>934</v>
      </c>
      <c r="K450" t="s">
        <v>1782</v>
      </c>
      <c r="M450" t="s">
        <v>1783</v>
      </c>
      <c r="P450" t="s">
        <v>39</v>
      </c>
    </row>
    <row r="451" spans="1:16" x14ac:dyDescent="0.15">
      <c r="A451" t="s">
        <v>22</v>
      </c>
      <c r="B451" t="s">
        <v>21</v>
      </c>
      <c r="D451" t="s">
        <v>2</v>
      </c>
      <c r="G451" t="s">
        <v>3</v>
      </c>
      <c r="J451" t="s">
        <v>4</v>
      </c>
      <c r="M451" t="s">
        <v>5</v>
      </c>
    </row>
    <row r="452" spans="1:16" x14ac:dyDescent="0.15">
      <c r="D452" t="s">
        <v>20</v>
      </c>
      <c r="E452" t="s">
        <v>19</v>
      </c>
      <c r="F452" t="s">
        <v>17</v>
      </c>
      <c r="G452" t="s">
        <v>20</v>
      </c>
      <c r="H452" t="s">
        <v>19</v>
      </c>
      <c r="I452" t="s">
        <v>17</v>
      </c>
      <c r="J452" t="s">
        <v>20</v>
      </c>
      <c r="K452" t="s">
        <v>19</v>
      </c>
      <c r="L452" t="s">
        <v>17</v>
      </c>
      <c r="M452" t="s">
        <v>20</v>
      </c>
      <c r="N452" t="s">
        <v>19</v>
      </c>
      <c r="O452" t="s">
        <v>18</v>
      </c>
      <c r="P452" t="s">
        <v>17</v>
      </c>
    </row>
    <row r="453" spans="1:16" x14ac:dyDescent="0.15">
      <c r="A453">
        <v>5602</v>
      </c>
      <c r="B453" t="s">
        <v>1327</v>
      </c>
      <c r="D453">
        <v>107</v>
      </c>
      <c r="E453" t="s">
        <v>7</v>
      </c>
      <c r="F453">
        <v>107</v>
      </c>
      <c r="G453">
        <v>123</v>
      </c>
      <c r="H453" t="s">
        <v>7</v>
      </c>
      <c r="I453">
        <v>123</v>
      </c>
      <c r="J453">
        <v>230</v>
      </c>
      <c r="K453" t="s">
        <v>7</v>
      </c>
      <c r="L453">
        <v>230</v>
      </c>
      <c r="M453">
        <v>116</v>
      </c>
      <c r="N453" t="s">
        <v>7</v>
      </c>
      <c r="O453" t="s">
        <v>7</v>
      </c>
      <c r="P453">
        <v>116</v>
      </c>
    </row>
    <row r="454" spans="1:16" x14ac:dyDescent="0.15">
      <c r="A454">
        <v>5701</v>
      </c>
      <c r="B454" t="s">
        <v>1328</v>
      </c>
      <c r="D454">
        <v>65</v>
      </c>
      <c r="E454" t="s">
        <v>7</v>
      </c>
      <c r="F454">
        <v>65</v>
      </c>
      <c r="G454">
        <v>78</v>
      </c>
      <c r="H454" t="s">
        <v>7</v>
      </c>
      <c r="I454">
        <v>78</v>
      </c>
      <c r="J454">
        <v>143</v>
      </c>
      <c r="K454" t="s">
        <v>7</v>
      </c>
      <c r="L454">
        <v>143</v>
      </c>
      <c r="M454">
        <v>74</v>
      </c>
      <c r="N454" t="s">
        <v>7</v>
      </c>
      <c r="O454" t="s">
        <v>7</v>
      </c>
      <c r="P454">
        <v>74</v>
      </c>
    </row>
    <row r="455" spans="1:16" x14ac:dyDescent="0.15">
      <c r="A455">
        <v>5702</v>
      </c>
      <c r="B455" t="s">
        <v>1329</v>
      </c>
      <c r="D455">
        <v>133</v>
      </c>
      <c r="E455">
        <v>1</v>
      </c>
      <c r="F455">
        <v>134</v>
      </c>
      <c r="G455">
        <v>144</v>
      </c>
      <c r="H455" t="s">
        <v>7</v>
      </c>
      <c r="I455">
        <v>144</v>
      </c>
      <c r="J455">
        <v>277</v>
      </c>
      <c r="K455">
        <v>1</v>
      </c>
      <c r="L455">
        <v>278</v>
      </c>
      <c r="M455">
        <v>141</v>
      </c>
      <c r="N455" t="s">
        <v>7</v>
      </c>
      <c r="O455">
        <v>1</v>
      </c>
      <c r="P455">
        <v>142</v>
      </c>
    </row>
    <row r="456" spans="1:16" x14ac:dyDescent="0.15">
      <c r="A456">
        <v>5703</v>
      </c>
      <c r="B456" t="s">
        <v>1330</v>
      </c>
      <c r="D456">
        <v>117</v>
      </c>
      <c r="E456" t="s">
        <v>7</v>
      </c>
      <c r="F456">
        <v>117</v>
      </c>
      <c r="G456">
        <v>144</v>
      </c>
      <c r="H456" t="s">
        <v>7</v>
      </c>
      <c r="I456">
        <v>144</v>
      </c>
      <c r="J456">
        <v>261</v>
      </c>
      <c r="K456" t="s">
        <v>7</v>
      </c>
      <c r="L456">
        <v>261</v>
      </c>
      <c r="M456">
        <v>129</v>
      </c>
      <c r="N456" t="s">
        <v>7</v>
      </c>
      <c r="O456" t="s">
        <v>7</v>
      </c>
      <c r="P456">
        <v>129</v>
      </c>
    </row>
    <row r="457" spans="1:16" x14ac:dyDescent="0.15">
      <c r="A457">
        <v>5704</v>
      </c>
      <c r="B457" t="s">
        <v>1331</v>
      </c>
      <c r="D457">
        <v>137</v>
      </c>
      <c r="E457" t="s">
        <v>7</v>
      </c>
      <c r="F457">
        <v>137</v>
      </c>
      <c r="G457">
        <v>124</v>
      </c>
      <c r="H457" t="s">
        <v>7</v>
      </c>
      <c r="I457">
        <v>124</v>
      </c>
      <c r="J457">
        <v>261</v>
      </c>
      <c r="K457" t="s">
        <v>7</v>
      </c>
      <c r="L457">
        <v>261</v>
      </c>
      <c r="M457">
        <v>123</v>
      </c>
      <c r="N457" t="s">
        <v>7</v>
      </c>
      <c r="O457" t="s">
        <v>7</v>
      </c>
      <c r="P457">
        <v>123</v>
      </c>
    </row>
    <row r="458" spans="1:16" x14ac:dyDescent="0.15">
      <c r="A458">
        <v>5705</v>
      </c>
      <c r="B458" t="s">
        <v>1332</v>
      </c>
      <c r="D458">
        <v>74</v>
      </c>
      <c r="E458" t="s">
        <v>7</v>
      </c>
      <c r="F458">
        <v>74</v>
      </c>
      <c r="G458">
        <v>83</v>
      </c>
      <c r="H458" t="s">
        <v>7</v>
      </c>
      <c r="I458">
        <v>83</v>
      </c>
      <c r="J458">
        <v>157</v>
      </c>
      <c r="K458" t="s">
        <v>7</v>
      </c>
      <c r="L458">
        <v>157</v>
      </c>
      <c r="M458">
        <v>80</v>
      </c>
      <c r="N458" t="s">
        <v>7</v>
      </c>
      <c r="O458" t="s">
        <v>7</v>
      </c>
      <c r="P458">
        <v>80</v>
      </c>
    </row>
    <row r="459" spans="1:16" x14ac:dyDescent="0.15">
      <c r="A459">
        <v>5801</v>
      </c>
      <c r="B459" t="s">
        <v>1333</v>
      </c>
      <c r="D459">
        <v>27</v>
      </c>
      <c r="E459" t="s">
        <v>7</v>
      </c>
      <c r="F459">
        <v>27</v>
      </c>
      <c r="G459">
        <v>30</v>
      </c>
      <c r="H459" t="s">
        <v>7</v>
      </c>
      <c r="I459">
        <v>30</v>
      </c>
      <c r="J459">
        <v>57</v>
      </c>
      <c r="K459" t="s">
        <v>7</v>
      </c>
      <c r="L459">
        <v>57</v>
      </c>
      <c r="M459">
        <v>39</v>
      </c>
      <c r="N459" t="s">
        <v>7</v>
      </c>
      <c r="O459" t="s">
        <v>7</v>
      </c>
      <c r="P459">
        <v>39</v>
      </c>
    </row>
    <row r="460" spans="1:16" x14ac:dyDescent="0.15">
      <c r="A460">
        <v>5802</v>
      </c>
      <c r="B460" t="s">
        <v>1334</v>
      </c>
      <c r="D460">
        <v>75</v>
      </c>
      <c r="E460" t="s">
        <v>7</v>
      </c>
      <c r="F460">
        <v>75</v>
      </c>
      <c r="G460">
        <v>60</v>
      </c>
      <c r="H460" t="s">
        <v>7</v>
      </c>
      <c r="I460">
        <v>60</v>
      </c>
      <c r="J460">
        <v>135</v>
      </c>
      <c r="K460" t="s">
        <v>7</v>
      </c>
      <c r="L460">
        <v>135</v>
      </c>
      <c r="M460">
        <v>80</v>
      </c>
      <c r="N460" t="s">
        <v>7</v>
      </c>
      <c r="O460" t="s">
        <v>7</v>
      </c>
      <c r="P460">
        <v>80</v>
      </c>
    </row>
    <row r="461" spans="1:16" x14ac:dyDescent="0.15">
      <c r="A461">
        <v>5803</v>
      </c>
      <c r="B461" t="s">
        <v>1335</v>
      </c>
      <c r="D461">
        <v>135</v>
      </c>
      <c r="E461">
        <v>1</v>
      </c>
      <c r="F461">
        <v>136</v>
      </c>
      <c r="G461">
        <v>148</v>
      </c>
      <c r="H461" t="s">
        <v>7</v>
      </c>
      <c r="I461">
        <v>148</v>
      </c>
      <c r="J461">
        <v>283</v>
      </c>
      <c r="K461">
        <v>1</v>
      </c>
      <c r="L461">
        <v>284</v>
      </c>
      <c r="M461">
        <v>162</v>
      </c>
      <c r="N461">
        <v>1</v>
      </c>
      <c r="O461" t="s">
        <v>7</v>
      </c>
      <c r="P461">
        <v>163</v>
      </c>
    </row>
    <row r="462" spans="1:16" x14ac:dyDescent="0.15">
      <c r="A462">
        <v>5804</v>
      </c>
      <c r="B462" t="s">
        <v>1336</v>
      </c>
      <c r="D462">
        <v>111</v>
      </c>
      <c r="E462" t="s">
        <v>7</v>
      </c>
      <c r="F462">
        <v>111</v>
      </c>
      <c r="G462">
        <v>120</v>
      </c>
      <c r="H462">
        <v>1</v>
      </c>
      <c r="I462">
        <v>121</v>
      </c>
      <c r="J462">
        <v>231</v>
      </c>
      <c r="K462">
        <v>1</v>
      </c>
      <c r="L462">
        <v>232</v>
      </c>
      <c r="M462">
        <v>123</v>
      </c>
      <c r="N462" t="s">
        <v>7</v>
      </c>
      <c r="O462">
        <v>1</v>
      </c>
      <c r="P462">
        <v>124</v>
      </c>
    </row>
    <row r="463" spans="1:16" x14ac:dyDescent="0.15">
      <c r="A463">
        <v>5805</v>
      </c>
      <c r="B463" t="s">
        <v>1337</v>
      </c>
      <c r="D463">
        <v>156</v>
      </c>
      <c r="E463" t="s">
        <v>7</v>
      </c>
      <c r="F463">
        <v>156</v>
      </c>
      <c r="G463">
        <v>130</v>
      </c>
      <c r="H463" t="s">
        <v>7</v>
      </c>
      <c r="I463">
        <v>130</v>
      </c>
      <c r="J463">
        <v>286</v>
      </c>
      <c r="K463" t="s">
        <v>7</v>
      </c>
      <c r="L463">
        <v>286</v>
      </c>
      <c r="M463">
        <v>180</v>
      </c>
      <c r="N463" t="s">
        <v>7</v>
      </c>
      <c r="O463" t="s">
        <v>7</v>
      </c>
      <c r="P463">
        <v>180</v>
      </c>
    </row>
    <row r="464" spans="1:16" x14ac:dyDescent="0.15">
      <c r="A464">
        <v>5901</v>
      </c>
      <c r="B464" t="s">
        <v>1338</v>
      </c>
      <c r="D464">
        <v>2</v>
      </c>
      <c r="E464" t="s">
        <v>7</v>
      </c>
      <c r="F464">
        <v>2</v>
      </c>
      <c r="G464">
        <v>15</v>
      </c>
      <c r="H464" t="s">
        <v>7</v>
      </c>
      <c r="I464">
        <v>15</v>
      </c>
      <c r="J464">
        <v>17</v>
      </c>
      <c r="K464" t="s">
        <v>7</v>
      </c>
      <c r="L464">
        <v>17</v>
      </c>
      <c r="M464">
        <v>16</v>
      </c>
      <c r="N464" t="s">
        <v>7</v>
      </c>
      <c r="O464" t="s">
        <v>7</v>
      </c>
      <c r="P464">
        <v>16</v>
      </c>
    </row>
    <row r="465" spans="1:16" x14ac:dyDescent="0.15">
      <c r="A465">
        <v>5902</v>
      </c>
      <c r="B465" t="s">
        <v>1339</v>
      </c>
      <c r="D465">
        <v>125</v>
      </c>
      <c r="E465" t="s">
        <v>7</v>
      </c>
      <c r="F465">
        <v>125</v>
      </c>
      <c r="G465">
        <v>82</v>
      </c>
      <c r="H465" t="s">
        <v>7</v>
      </c>
      <c r="I465">
        <v>82</v>
      </c>
      <c r="J465">
        <v>207</v>
      </c>
      <c r="K465" t="s">
        <v>7</v>
      </c>
      <c r="L465">
        <v>207</v>
      </c>
      <c r="M465">
        <v>147</v>
      </c>
      <c r="N465" t="s">
        <v>7</v>
      </c>
      <c r="O465" t="s">
        <v>7</v>
      </c>
      <c r="P465">
        <v>147</v>
      </c>
    </row>
    <row r="466" spans="1:16" x14ac:dyDescent="0.15">
      <c r="A466">
        <v>5903</v>
      </c>
      <c r="B466" t="s">
        <v>1340</v>
      </c>
      <c r="D466">
        <v>10</v>
      </c>
      <c r="E466" t="s">
        <v>7</v>
      </c>
      <c r="F466">
        <v>10</v>
      </c>
      <c r="G466">
        <v>6</v>
      </c>
      <c r="H466" t="s">
        <v>7</v>
      </c>
      <c r="I466">
        <v>6</v>
      </c>
      <c r="J466">
        <v>16</v>
      </c>
      <c r="K466" t="s">
        <v>7</v>
      </c>
      <c r="L466">
        <v>16</v>
      </c>
      <c r="M466">
        <v>12</v>
      </c>
      <c r="N466" t="s">
        <v>7</v>
      </c>
      <c r="O466" t="s">
        <v>7</v>
      </c>
      <c r="P466">
        <v>12</v>
      </c>
    </row>
    <row r="467" spans="1:16" x14ac:dyDescent="0.15">
      <c r="A467">
        <v>5904</v>
      </c>
      <c r="B467" t="s">
        <v>1341</v>
      </c>
      <c r="D467">
        <v>61</v>
      </c>
      <c r="E467" t="s">
        <v>7</v>
      </c>
      <c r="F467">
        <v>61</v>
      </c>
      <c r="G467">
        <v>75</v>
      </c>
      <c r="H467" t="s">
        <v>7</v>
      </c>
      <c r="I467">
        <v>75</v>
      </c>
      <c r="J467">
        <v>136</v>
      </c>
      <c r="K467" t="s">
        <v>7</v>
      </c>
      <c r="L467">
        <v>136</v>
      </c>
      <c r="M467">
        <v>72</v>
      </c>
      <c r="N467" t="s">
        <v>7</v>
      </c>
      <c r="O467" t="s">
        <v>7</v>
      </c>
      <c r="P467">
        <v>72</v>
      </c>
    </row>
    <row r="468" spans="1:16" x14ac:dyDescent="0.15">
      <c r="A468">
        <v>5905</v>
      </c>
      <c r="B468" t="s">
        <v>1342</v>
      </c>
      <c r="D468">
        <v>118</v>
      </c>
      <c r="E468" t="s">
        <v>7</v>
      </c>
      <c r="F468">
        <v>118</v>
      </c>
      <c r="G468">
        <v>115</v>
      </c>
      <c r="H468">
        <v>12</v>
      </c>
      <c r="I468">
        <v>127</v>
      </c>
      <c r="J468">
        <v>233</v>
      </c>
      <c r="K468">
        <v>12</v>
      </c>
      <c r="L468">
        <v>245</v>
      </c>
      <c r="M468">
        <v>114</v>
      </c>
      <c r="N468">
        <v>12</v>
      </c>
      <c r="O468" t="s">
        <v>7</v>
      </c>
      <c r="P468">
        <v>126</v>
      </c>
    </row>
    <row r="469" spans="1:16" x14ac:dyDescent="0.15">
      <c r="A469">
        <v>7001</v>
      </c>
      <c r="B469" t="s">
        <v>1343</v>
      </c>
      <c r="D469">
        <v>11</v>
      </c>
      <c r="E469" t="s">
        <v>7</v>
      </c>
      <c r="F469">
        <v>11</v>
      </c>
      <c r="G469">
        <v>18</v>
      </c>
      <c r="H469" t="s">
        <v>7</v>
      </c>
      <c r="I469">
        <v>18</v>
      </c>
      <c r="J469">
        <v>29</v>
      </c>
      <c r="K469" t="s">
        <v>7</v>
      </c>
      <c r="L469">
        <v>29</v>
      </c>
      <c r="M469">
        <v>14</v>
      </c>
      <c r="N469" t="s">
        <v>7</v>
      </c>
      <c r="O469" t="s">
        <v>7</v>
      </c>
      <c r="P469">
        <v>14</v>
      </c>
    </row>
    <row r="470" spans="1:16" x14ac:dyDescent="0.15">
      <c r="A470">
        <v>7002</v>
      </c>
      <c r="B470" t="s">
        <v>1344</v>
      </c>
      <c r="D470">
        <v>44</v>
      </c>
      <c r="E470" t="s">
        <v>7</v>
      </c>
      <c r="F470">
        <v>44</v>
      </c>
      <c r="G470">
        <v>52</v>
      </c>
      <c r="H470" t="s">
        <v>7</v>
      </c>
      <c r="I470">
        <v>52</v>
      </c>
      <c r="J470">
        <v>96</v>
      </c>
      <c r="K470" t="s">
        <v>7</v>
      </c>
      <c r="L470">
        <v>96</v>
      </c>
      <c r="M470">
        <v>55</v>
      </c>
      <c r="N470" t="s">
        <v>7</v>
      </c>
      <c r="O470" t="s">
        <v>7</v>
      </c>
      <c r="P470">
        <v>55</v>
      </c>
    </row>
    <row r="471" spans="1:16" x14ac:dyDescent="0.15">
      <c r="A471">
        <v>7003</v>
      </c>
      <c r="B471" t="s">
        <v>1345</v>
      </c>
      <c r="D471">
        <v>24</v>
      </c>
      <c r="E471">
        <v>1</v>
      </c>
      <c r="F471">
        <v>25</v>
      </c>
      <c r="G471">
        <v>36</v>
      </c>
      <c r="H471" t="s">
        <v>7</v>
      </c>
      <c r="I471">
        <v>36</v>
      </c>
      <c r="J471">
        <v>60</v>
      </c>
      <c r="K471">
        <v>1</v>
      </c>
      <c r="L471">
        <v>61</v>
      </c>
      <c r="M471">
        <v>26</v>
      </c>
      <c r="N471">
        <v>1</v>
      </c>
      <c r="O471" t="s">
        <v>7</v>
      </c>
      <c r="P471">
        <v>27</v>
      </c>
    </row>
    <row r="472" spans="1:16" x14ac:dyDescent="0.15">
      <c r="A472">
        <v>7004</v>
      </c>
      <c r="B472" t="s">
        <v>1346</v>
      </c>
      <c r="D472">
        <v>30</v>
      </c>
      <c r="E472" t="s">
        <v>7</v>
      </c>
      <c r="F472">
        <v>30</v>
      </c>
      <c r="G472">
        <v>40</v>
      </c>
      <c r="H472" t="s">
        <v>7</v>
      </c>
      <c r="I472">
        <v>40</v>
      </c>
      <c r="J472">
        <v>70</v>
      </c>
      <c r="K472" t="s">
        <v>7</v>
      </c>
      <c r="L472">
        <v>70</v>
      </c>
      <c r="M472">
        <v>36</v>
      </c>
      <c r="N472" t="s">
        <v>7</v>
      </c>
      <c r="O472" t="s">
        <v>7</v>
      </c>
      <c r="P472">
        <v>36</v>
      </c>
    </row>
    <row r="473" spans="1:16" x14ac:dyDescent="0.15">
      <c r="A473">
        <v>7005</v>
      </c>
      <c r="B473" t="s">
        <v>1347</v>
      </c>
      <c r="D473">
        <v>34</v>
      </c>
      <c r="E473" t="s">
        <v>7</v>
      </c>
      <c r="F473">
        <v>34</v>
      </c>
      <c r="G473">
        <v>30</v>
      </c>
      <c r="H473" t="s">
        <v>7</v>
      </c>
      <c r="I473">
        <v>30</v>
      </c>
      <c r="J473">
        <v>64</v>
      </c>
      <c r="K473" t="s">
        <v>7</v>
      </c>
      <c r="L473">
        <v>64</v>
      </c>
      <c r="M473">
        <v>34</v>
      </c>
      <c r="N473" t="s">
        <v>7</v>
      </c>
      <c r="O473" t="s">
        <v>7</v>
      </c>
      <c r="P473">
        <v>34</v>
      </c>
    </row>
    <row r="474" spans="1:16" x14ac:dyDescent="0.15">
      <c r="A474">
        <v>7006</v>
      </c>
      <c r="B474" t="s">
        <v>1348</v>
      </c>
      <c r="D474">
        <v>39</v>
      </c>
      <c r="E474" t="s">
        <v>7</v>
      </c>
      <c r="F474">
        <v>39</v>
      </c>
      <c r="G474">
        <v>39</v>
      </c>
      <c r="H474" t="s">
        <v>7</v>
      </c>
      <c r="I474">
        <v>39</v>
      </c>
      <c r="J474">
        <v>78</v>
      </c>
      <c r="K474" t="s">
        <v>7</v>
      </c>
      <c r="L474">
        <v>78</v>
      </c>
      <c r="M474">
        <v>49</v>
      </c>
      <c r="N474" t="s">
        <v>7</v>
      </c>
      <c r="O474" t="s">
        <v>7</v>
      </c>
      <c r="P474">
        <v>49</v>
      </c>
    </row>
    <row r="475" spans="1:16" x14ac:dyDescent="0.15">
      <c r="A475">
        <v>7007</v>
      </c>
      <c r="B475" t="s">
        <v>1349</v>
      </c>
      <c r="D475">
        <v>141</v>
      </c>
      <c r="E475" t="s">
        <v>7</v>
      </c>
      <c r="F475">
        <v>141</v>
      </c>
      <c r="G475">
        <v>177</v>
      </c>
      <c r="H475">
        <v>1</v>
      </c>
      <c r="I475">
        <v>178</v>
      </c>
      <c r="J475">
        <v>318</v>
      </c>
      <c r="K475">
        <v>1</v>
      </c>
      <c r="L475">
        <v>319</v>
      </c>
      <c r="M475">
        <v>164</v>
      </c>
      <c r="N475">
        <v>1</v>
      </c>
      <c r="O475" t="s">
        <v>7</v>
      </c>
      <c r="P475">
        <v>165</v>
      </c>
    </row>
    <row r="476" spans="1:16" x14ac:dyDescent="0.15">
      <c r="A476">
        <v>7008</v>
      </c>
      <c r="B476" t="s">
        <v>1350</v>
      </c>
      <c r="D476">
        <v>77</v>
      </c>
      <c r="E476" t="s">
        <v>7</v>
      </c>
      <c r="F476">
        <v>77</v>
      </c>
      <c r="G476">
        <v>106</v>
      </c>
      <c r="H476" t="s">
        <v>7</v>
      </c>
      <c r="I476">
        <v>106</v>
      </c>
      <c r="J476">
        <v>183</v>
      </c>
      <c r="K476" t="s">
        <v>7</v>
      </c>
      <c r="L476">
        <v>183</v>
      </c>
      <c r="M476">
        <v>110</v>
      </c>
      <c r="N476" t="s">
        <v>7</v>
      </c>
      <c r="O476" t="s">
        <v>7</v>
      </c>
      <c r="P476">
        <v>110</v>
      </c>
    </row>
    <row r="477" spans="1:16" x14ac:dyDescent="0.15">
      <c r="A477">
        <v>7009</v>
      </c>
      <c r="B477" t="s">
        <v>1351</v>
      </c>
      <c r="D477" t="s">
        <v>7</v>
      </c>
      <c r="E477" t="s">
        <v>7</v>
      </c>
      <c r="F477" t="s">
        <v>7</v>
      </c>
      <c r="G477" t="s">
        <v>7</v>
      </c>
      <c r="H477" t="s">
        <v>7</v>
      </c>
      <c r="I477" t="s">
        <v>7</v>
      </c>
      <c r="J477" t="s">
        <v>7</v>
      </c>
      <c r="K477" t="s">
        <v>7</v>
      </c>
      <c r="L477" t="s">
        <v>7</v>
      </c>
      <c r="M477" t="s">
        <v>7</v>
      </c>
      <c r="N477" t="s">
        <v>7</v>
      </c>
      <c r="O477" t="s">
        <v>7</v>
      </c>
      <c r="P477" t="s">
        <v>7</v>
      </c>
    </row>
    <row r="478" spans="1:16" x14ac:dyDescent="0.15">
      <c r="A478">
        <v>8000</v>
      </c>
      <c r="B478" t="s">
        <v>1352</v>
      </c>
      <c r="D478">
        <v>52</v>
      </c>
      <c r="E478">
        <v>1</v>
      </c>
      <c r="F478">
        <v>53</v>
      </c>
      <c r="G478">
        <v>42</v>
      </c>
      <c r="H478" t="s">
        <v>7</v>
      </c>
      <c r="I478">
        <v>42</v>
      </c>
      <c r="J478">
        <v>94</v>
      </c>
      <c r="K478">
        <v>1</v>
      </c>
      <c r="L478">
        <v>95</v>
      </c>
      <c r="M478">
        <v>37</v>
      </c>
      <c r="N478">
        <v>1</v>
      </c>
      <c r="O478" t="s">
        <v>7</v>
      </c>
      <c r="P478">
        <v>38</v>
      </c>
    </row>
    <row r="479" spans="1:16" x14ac:dyDescent="0.15">
      <c r="A479">
        <v>9000</v>
      </c>
      <c r="B479" t="s">
        <v>1353</v>
      </c>
      <c r="D479">
        <v>3</v>
      </c>
      <c r="E479" t="s">
        <v>7</v>
      </c>
      <c r="F479">
        <v>3</v>
      </c>
      <c r="G479">
        <v>2</v>
      </c>
      <c r="H479" t="s">
        <v>7</v>
      </c>
      <c r="I479">
        <v>2</v>
      </c>
      <c r="J479">
        <v>5</v>
      </c>
      <c r="K479" t="s">
        <v>7</v>
      </c>
      <c r="L479">
        <v>5</v>
      </c>
      <c r="M479">
        <v>3</v>
      </c>
      <c r="N479" t="s">
        <v>7</v>
      </c>
      <c r="O479" t="s">
        <v>7</v>
      </c>
      <c r="P479">
        <v>3</v>
      </c>
    </row>
    <row r="480" spans="1:16" x14ac:dyDescent="0.15">
      <c r="A480">
        <v>9001</v>
      </c>
      <c r="B480" t="s">
        <v>1354</v>
      </c>
      <c r="D480">
        <v>201</v>
      </c>
      <c r="E480" t="s">
        <v>7</v>
      </c>
      <c r="F480">
        <v>201</v>
      </c>
      <c r="G480">
        <v>221</v>
      </c>
      <c r="H480" t="s">
        <v>7</v>
      </c>
      <c r="I480">
        <v>221</v>
      </c>
      <c r="J480">
        <v>422</v>
      </c>
      <c r="K480" t="s">
        <v>7</v>
      </c>
      <c r="L480">
        <v>422</v>
      </c>
      <c r="M480">
        <v>231</v>
      </c>
      <c r="N480" t="s">
        <v>7</v>
      </c>
      <c r="O480" t="s">
        <v>7</v>
      </c>
      <c r="P480">
        <v>231</v>
      </c>
    </row>
    <row r="481" spans="1:16" x14ac:dyDescent="0.15">
      <c r="A481" t="s">
        <v>6</v>
      </c>
      <c r="B481" t="s">
        <v>935</v>
      </c>
      <c r="D481" t="s">
        <v>7</v>
      </c>
      <c r="E481" t="s">
        <v>7</v>
      </c>
      <c r="F481" t="s">
        <v>7</v>
      </c>
      <c r="G481" t="s">
        <v>7</v>
      </c>
      <c r="H481" t="s">
        <v>7</v>
      </c>
      <c r="I481" t="s">
        <v>7</v>
      </c>
      <c r="J481" t="s">
        <v>7</v>
      </c>
      <c r="K481" t="s">
        <v>7</v>
      </c>
      <c r="L481" t="s">
        <v>7</v>
      </c>
      <c r="M481" t="s">
        <v>7</v>
      </c>
      <c r="N481" t="s">
        <v>7</v>
      </c>
      <c r="O481" t="s">
        <v>7</v>
      </c>
      <c r="P481" t="s">
        <v>7</v>
      </c>
    </row>
    <row r="482" spans="1:16" x14ac:dyDescent="0.15">
      <c r="A482" t="s">
        <v>933</v>
      </c>
      <c r="E482" t="s">
        <v>934</v>
      </c>
      <c r="K482" t="s">
        <v>1782</v>
      </c>
      <c r="M482" t="s">
        <v>1783</v>
      </c>
      <c r="P482" t="s">
        <v>38</v>
      </c>
    </row>
    <row r="483" spans="1:16" x14ac:dyDescent="0.15">
      <c r="A483" t="s">
        <v>22</v>
      </c>
      <c r="B483" t="s">
        <v>21</v>
      </c>
      <c r="D483" t="s">
        <v>2</v>
      </c>
      <c r="G483" t="s">
        <v>3</v>
      </c>
      <c r="J483" t="s">
        <v>4</v>
      </c>
      <c r="M483" t="s">
        <v>5</v>
      </c>
    </row>
    <row r="484" spans="1:16" x14ac:dyDescent="0.15">
      <c r="D484" t="s">
        <v>20</v>
      </c>
      <c r="E484" t="s">
        <v>19</v>
      </c>
      <c r="F484" t="s">
        <v>17</v>
      </c>
      <c r="G484" t="s">
        <v>20</v>
      </c>
      <c r="H484" t="s">
        <v>19</v>
      </c>
      <c r="I484" t="s">
        <v>17</v>
      </c>
      <c r="J484" t="s">
        <v>20</v>
      </c>
      <c r="K484" t="s">
        <v>19</v>
      </c>
      <c r="L484" t="s">
        <v>17</v>
      </c>
      <c r="M484" t="s">
        <v>20</v>
      </c>
      <c r="N484" t="s">
        <v>19</v>
      </c>
      <c r="O484" t="s">
        <v>18</v>
      </c>
      <c r="P484" t="s">
        <v>17</v>
      </c>
    </row>
    <row r="485" spans="1:16" x14ac:dyDescent="0.15">
      <c r="A485">
        <v>9002</v>
      </c>
      <c r="B485" t="s">
        <v>1355</v>
      </c>
      <c r="D485">
        <v>187</v>
      </c>
      <c r="E485">
        <v>5</v>
      </c>
      <c r="F485">
        <v>192</v>
      </c>
      <c r="G485">
        <v>188</v>
      </c>
      <c r="H485">
        <v>1</v>
      </c>
      <c r="I485">
        <v>189</v>
      </c>
      <c r="J485">
        <v>375</v>
      </c>
      <c r="K485">
        <v>6</v>
      </c>
      <c r="L485">
        <v>381</v>
      </c>
      <c r="M485">
        <v>207</v>
      </c>
      <c r="N485">
        <v>4</v>
      </c>
      <c r="O485">
        <v>2</v>
      </c>
      <c r="P485">
        <v>213</v>
      </c>
    </row>
    <row r="486" spans="1:16" x14ac:dyDescent="0.15">
      <c r="A486">
        <v>9003</v>
      </c>
      <c r="B486" t="s">
        <v>1356</v>
      </c>
      <c r="D486">
        <v>137</v>
      </c>
      <c r="E486" t="s">
        <v>7</v>
      </c>
      <c r="F486">
        <v>137</v>
      </c>
      <c r="G486">
        <v>163</v>
      </c>
      <c r="H486" t="s">
        <v>7</v>
      </c>
      <c r="I486">
        <v>163</v>
      </c>
      <c r="J486">
        <v>300</v>
      </c>
      <c r="K486" t="s">
        <v>7</v>
      </c>
      <c r="L486">
        <v>300</v>
      </c>
      <c r="M486">
        <v>147</v>
      </c>
      <c r="N486" t="s">
        <v>7</v>
      </c>
      <c r="O486" t="s">
        <v>7</v>
      </c>
      <c r="P486">
        <v>147</v>
      </c>
    </row>
    <row r="487" spans="1:16" x14ac:dyDescent="0.15">
      <c r="A487">
        <v>9004</v>
      </c>
      <c r="B487" t="s">
        <v>1357</v>
      </c>
      <c r="D487">
        <v>130</v>
      </c>
      <c r="E487" t="s">
        <v>7</v>
      </c>
      <c r="F487">
        <v>130</v>
      </c>
      <c r="G487">
        <v>172</v>
      </c>
      <c r="H487">
        <v>1</v>
      </c>
      <c r="I487">
        <v>173</v>
      </c>
      <c r="J487">
        <v>302</v>
      </c>
      <c r="K487">
        <v>1</v>
      </c>
      <c r="L487">
        <v>303</v>
      </c>
      <c r="M487">
        <v>197</v>
      </c>
      <c r="N487">
        <v>1</v>
      </c>
      <c r="O487" t="s">
        <v>7</v>
      </c>
      <c r="P487">
        <v>198</v>
      </c>
    </row>
    <row r="488" spans="1:16" x14ac:dyDescent="0.15">
      <c r="A488">
        <v>9005</v>
      </c>
      <c r="B488" t="s">
        <v>1358</v>
      </c>
      <c r="D488">
        <v>116</v>
      </c>
      <c r="E488" t="s">
        <v>7</v>
      </c>
      <c r="F488">
        <v>116</v>
      </c>
      <c r="G488">
        <v>132</v>
      </c>
      <c r="H488" t="s">
        <v>7</v>
      </c>
      <c r="I488">
        <v>132</v>
      </c>
      <c r="J488">
        <v>248</v>
      </c>
      <c r="K488" t="s">
        <v>7</v>
      </c>
      <c r="L488">
        <v>248</v>
      </c>
      <c r="M488">
        <v>128</v>
      </c>
      <c r="N488" t="s">
        <v>7</v>
      </c>
      <c r="O488" t="s">
        <v>7</v>
      </c>
      <c r="P488">
        <v>128</v>
      </c>
    </row>
    <row r="489" spans="1:16" x14ac:dyDescent="0.15">
      <c r="A489">
        <v>9006</v>
      </c>
      <c r="B489" t="s">
        <v>1359</v>
      </c>
      <c r="D489">
        <v>169</v>
      </c>
      <c r="E489" t="s">
        <v>7</v>
      </c>
      <c r="F489">
        <v>169</v>
      </c>
      <c r="G489">
        <v>182</v>
      </c>
      <c r="H489" t="s">
        <v>7</v>
      </c>
      <c r="I489">
        <v>182</v>
      </c>
      <c r="J489">
        <v>351</v>
      </c>
      <c r="K489" t="s">
        <v>7</v>
      </c>
      <c r="L489">
        <v>351</v>
      </c>
      <c r="M489">
        <v>185</v>
      </c>
      <c r="N489" t="s">
        <v>7</v>
      </c>
      <c r="O489" t="s">
        <v>7</v>
      </c>
      <c r="P489">
        <v>185</v>
      </c>
    </row>
    <row r="490" spans="1:16" x14ac:dyDescent="0.15">
      <c r="A490">
        <v>10001</v>
      </c>
      <c r="B490" t="s">
        <v>1360</v>
      </c>
      <c r="D490">
        <v>145</v>
      </c>
      <c r="E490">
        <v>2</v>
      </c>
      <c r="F490">
        <v>147</v>
      </c>
      <c r="G490">
        <v>175</v>
      </c>
      <c r="H490">
        <v>5</v>
      </c>
      <c r="I490">
        <v>180</v>
      </c>
      <c r="J490">
        <v>320</v>
      </c>
      <c r="K490">
        <v>7</v>
      </c>
      <c r="L490">
        <v>327</v>
      </c>
      <c r="M490">
        <v>177</v>
      </c>
      <c r="N490">
        <v>6</v>
      </c>
      <c r="O490">
        <v>1</v>
      </c>
      <c r="P490">
        <v>184</v>
      </c>
    </row>
    <row r="491" spans="1:16" x14ac:dyDescent="0.15">
      <c r="A491">
        <v>10002</v>
      </c>
      <c r="B491" t="s">
        <v>1361</v>
      </c>
      <c r="D491">
        <v>163</v>
      </c>
      <c r="E491" t="s">
        <v>7</v>
      </c>
      <c r="F491">
        <v>163</v>
      </c>
      <c r="G491">
        <v>198</v>
      </c>
      <c r="H491">
        <v>9</v>
      </c>
      <c r="I491">
        <v>207</v>
      </c>
      <c r="J491">
        <v>361</v>
      </c>
      <c r="K491">
        <v>9</v>
      </c>
      <c r="L491">
        <v>370</v>
      </c>
      <c r="M491">
        <v>181</v>
      </c>
      <c r="N491">
        <v>9</v>
      </c>
      <c r="O491" t="s">
        <v>7</v>
      </c>
      <c r="P491">
        <v>190</v>
      </c>
    </row>
    <row r="492" spans="1:16" x14ac:dyDescent="0.15">
      <c r="A492">
        <v>10003</v>
      </c>
      <c r="B492" t="s">
        <v>1362</v>
      </c>
      <c r="D492">
        <v>204</v>
      </c>
      <c r="E492" t="s">
        <v>7</v>
      </c>
      <c r="F492">
        <v>204</v>
      </c>
      <c r="G492">
        <v>234</v>
      </c>
      <c r="H492" t="s">
        <v>7</v>
      </c>
      <c r="I492">
        <v>234</v>
      </c>
      <c r="J492">
        <v>438</v>
      </c>
      <c r="K492" t="s">
        <v>7</v>
      </c>
      <c r="L492">
        <v>438</v>
      </c>
      <c r="M492">
        <v>227</v>
      </c>
      <c r="N492" t="s">
        <v>7</v>
      </c>
      <c r="O492" t="s">
        <v>7</v>
      </c>
      <c r="P492">
        <v>227</v>
      </c>
    </row>
    <row r="493" spans="1:16" x14ac:dyDescent="0.15">
      <c r="A493">
        <v>10004</v>
      </c>
      <c r="B493" t="s">
        <v>1363</v>
      </c>
      <c r="D493">
        <v>189</v>
      </c>
      <c r="E493">
        <v>1</v>
      </c>
      <c r="F493">
        <v>190</v>
      </c>
      <c r="G493">
        <v>246</v>
      </c>
      <c r="H493" t="s">
        <v>7</v>
      </c>
      <c r="I493">
        <v>246</v>
      </c>
      <c r="J493">
        <v>435</v>
      </c>
      <c r="K493">
        <v>1</v>
      </c>
      <c r="L493">
        <v>436</v>
      </c>
      <c r="M493">
        <v>206</v>
      </c>
      <c r="N493" t="s">
        <v>7</v>
      </c>
      <c r="O493">
        <v>1</v>
      </c>
      <c r="P493">
        <v>207</v>
      </c>
    </row>
    <row r="494" spans="1:16" x14ac:dyDescent="0.15">
      <c r="A494">
        <v>11000</v>
      </c>
      <c r="B494" t="s">
        <v>1364</v>
      </c>
      <c r="D494">
        <v>26</v>
      </c>
      <c r="E494" t="s">
        <v>7</v>
      </c>
      <c r="F494">
        <v>26</v>
      </c>
      <c r="G494">
        <v>25</v>
      </c>
      <c r="H494" t="s">
        <v>7</v>
      </c>
      <c r="I494">
        <v>25</v>
      </c>
      <c r="J494">
        <v>51</v>
      </c>
      <c r="K494" t="s">
        <v>7</v>
      </c>
      <c r="L494">
        <v>51</v>
      </c>
      <c r="M494">
        <v>27</v>
      </c>
      <c r="N494" t="s">
        <v>7</v>
      </c>
      <c r="O494" t="s">
        <v>7</v>
      </c>
      <c r="P494">
        <v>27</v>
      </c>
    </row>
    <row r="495" spans="1:16" x14ac:dyDescent="0.15">
      <c r="A495">
        <v>11101</v>
      </c>
      <c r="B495" t="s">
        <v>1365</v>
      </c>
      <c r="D495">
        <v>98</v>
      </c>
      <c r="E495" t="s">
        <v>7</v>
      </c>
      <c r="F495">
        <v>98</v>
      </c>
      <c r="G495">
        <v>126</v>
      </c>
      <c r="H495" t="s">
        <v>7</v>
      </c>
      <c r="I495">
        <v>126</v>
      </c>
      <c r="J495">
        <v>224</v>
      </c>
      <c r="K495" t="s">
        <v>7</v>
      </c>
      <c r="L495">
        <v>224</v>
      </c>
      <c r="M495">
        <v>88</v>
      </c>
      <c r="N495" t="s">
        <v>7</v>
      </c>
      <c r="O495" t="s">
        <v>7</v>
      </c>
      <c r="P495">
        <v>88</v>
      </c>
    </row>
    <row r="496" spans="1:16" x14ac:dyDescent="0.15">
      <c r="A496">
        <v>11102</v>
      </c>
      <c r="B496" t="s">
        <v>1366</v>
      </c>
      <c r="D496">
        <v>100</v>
      </c>
      <c r="E496" t="s">
        <v>7</v>
      </c>
      <c r="F496">
        <v>100</v>
      </c>
      <c r="G496">
        <v>98</v>
      </c>
      <c r="H496" t="s">
        <v>7</v>
      </c>
      <c r="I496">
        <v>98</v>
      </c>
      <c r="J496">
        <v>198</v>
      </c>
      <c r="K496" t="s">
        <v>7</v>
      </c>
      <c r="L496">
        <v>198</v>
      </c>
      <c r="M496">
        <v>83</v>
      </c>
      <c r="N496" t="s">
        <v>7</v>
      </c>
      <c r="O496" t="s">
        <v>7</v>
      </c>
      <c r="P496">
        <v>83</v>
      </c>
    </row>
    <row r="497" spans="1:16" x14ac:dyDescent="0.15">
      <c r="A497">
        <v>11103</v>
      </c>
      <c r="B497" t="s">
        <v>1367</v>
      </c>
      <c r="D497">
        <v>31</v>
      </c>
      <c r="E497" t="s">
        <v>7</v>
      </c>
      <c r="F497">
        <v>31</v>
      </c>
      <c r="G497">
        <v>27</v>
      </c>
      <c r="H497" t="s">
        <v>7</v>
      </c>
      <c r="I497">
        <v>27</v>
      </c>
      <c r="J497">
        <v>58</v>
      </c>
      <c r="K497" t="s">
        <v>7</v>
      </c>
      <c r="L497">
        <v>58</v>
      </c>
      <c r="M497">
        <v>38</v>
      </c>
      <c r="N497" t="s">
        <v>7</v>
      </c>
      <c r="O497" t="s">
        <v>7</v>
      </c>
      <c r="P497">
        <v>38</v>
      </c>
    </row>
    <row r="498" spans="1:16" x14ac:dyDescent="0.15">
      <c r="A498">
        <v>11104</v>
      </c>
      <c r="B498" t="s">
        <v>1368</v>
      </c>
      <c r="D498">
        <v>42</v>
      </c>
      <c r="E498" t="s">
        <v>7</v>
      </c>
      <c r="F498">
        <v>42</v>
      </c>
      <c r="G498">
        <v>61</v>
      </c>
      <c r="H498">
        <v>1</v>
      </c>
      <c r="I498">
        <v>62</v>
      </c>
      <c r="J498">
        <v>103</v>
      </c>
      <c r="K498">
        <v>1</v>
      </c>
      <c r="L498">
        <v>104</v>
      </c>
      <c r="M498">
        <v>48</v>
      </c>
      <c r="N498">
        <v>1</v>
      </c>
      <c r="O498" t="s">
        <v>7</v>
      </c>
      <c r="P498">
        <v>49</v>
      </c>
    </row>
    <row r="499" spans="1:16" x14ac:dyDescent="0.15">
      <c r="A499">
        <v>11105</v>
      </c>
      <c r="B499" t="s">
        <v>1369</v>
      </c>
      <c r="D499">
        <v>97</v>
      </c>
      <c r="E499" t="s">
        <v>7</v>
      </c>
      <c r="F499">
        <v>97</v>
      </c>
      <c r="G499">
        <v>121</v>
      </c>
      <c r="H499" t="s">
        <v>7</v>
      </c>
      <c r="I499">
        <v>121</v>
      </c>
      <c r="J499">
        <v>218</v>
      </c>
      <c r="K499" t="s">
        <v>7</v>
      </c>
      <c r="L499">
        <v>218</v>
      </c>
      <c r="M499">
        <v>116</v>
      </c>
      <c r="N499" t="s">
        <v>7</v>
      </c>
      <c r="O499" t="s">
        <v>7</v>
      </c>
      <c r="P499">
        <v>116</v>
      </c>
    </row>
    <row r="500" spans="1:16" x14ac:dyDescent="0.15">
      <c r="A500">
        <v>11106</v>
      </c>
      <c r="B500" t="s">
        <v>1370</v>
      </c>
      <c r="D500">
        <v>134</v>
      </c>
      <c r="E500" t="s">
        <v>7</v>
      </c>
      <c r="F500">
        <v>134</v>
      </c>
      <c r="G500">
        <v>161</v>
      </c>
      <c r="H500" t="s">
        <v>7</v>
      </c>
      <c r="I500">
        <v>161</v>
      </c>
      <c r="J500">
        <v>295</v>
      </c>
      <c r="K500" t="s">
        <v>7</v>
      </c>
      <c r="L500">
        <v>295</v>
      </c>
      <c r="M500">
        <v>139</v>
      </c>
      <c r="N500" t="s">
        <v>7</v>
      </c>
      <c r="O500" t="s">
        <v>7</v>
      </c>
      <c r="P500">
        <v>139</v>
      </c>
    </row>
    <row r="501" spans="1:16" x14ac:dyDescent="0.15">
      <c r="A501">
        <v>11107</v>
      </c>
      <c r="B501" t="s">
        <v>1371</v>
      </c>
      <c r="D501">
        <v>137</v>
      </c>
      <c r="E501" t="s">
        <v>7</v>
      </c>
      <c r="F501">
        <v>137</v>
      </c>
      <c r="G501">
        <v>160</v>
      </c>
      <c r="H501" t="s">
        <v>7</v>
      </c>
      <c r="I501">
        <v>160</v>
      </c>
      <c r="J501">
        <v>297</v>
      </c>
      <c r="K501" t="s">
        <v>7</v>
      </c>
      <c r="L501">
        <v>297</v>
      </c>
      <c r="M501">
        <v>142</v>
      </c>
      <c r="N501" t="s">
        <v>7</v>
      </c>
      <c r="O501" t="s">
        <v>7</v>
      </c>
      <c r="P501">
        <v>142</v>
      </c>
    </row>
    <row r="502" spans="1:16" x14ac:dyDescent="0.15">
      <c r="A502">
        <v>11108</v>
      </c>
      <c r="B502" t="s">
        <v>1372</v>
      </c>
      <c r="D502" t="s">
        <v>7</v>
      </c>
      <c r="E502" t="s">
        <v>7</v>
      </c>
      <c r="F502" t="s">
        <v>7</v>
      </c>
      <c r="G502" t="s">
        <v>7</v>
      </c>
      <c r="H502" t="s">
        <v>7</v>
      </c>
      <c r="I502" t="s">
        <v>7</v>
      </c>
      <c r="J502" t="s">
        <v>7</v>
      </c>
      <c r="K502" t="s">
        <v>7</v>
      </c>
      <c r="L502" t="s">
        <v>7</v>
      </c>
      <c r="M502" t="s">
        <v>7</v>
      </c>
      <c r="N502" t="s">
        <v>7</v>
      </c>
      <c r="O502" t="s">
        <v>7</v>
      </c>
      <c r="P502" t="s">
        <v>7</v>
      </c>
    </row>
    <row r="503" spans="1:16" x14ac:dyDescent="0.15">
      <c r="A503">
        <v>11109</v>
      </c>
      <c r="B503" t="s">
        <v>1373</v>
      </c>
      <c r="D503">
        <v>106</v>
      </c>
      <c r="E503" t="s">
        <v>7</v>
      </c>
      <c r="F503">
        <v>106</v>
      </c>
      <c r="G503">
        <v>125</v>
      </c>
      <c r="H503" t="s">
        <v>7</v>
      </c>
      <c r="I503">
        <v>125</v>
      </c>
      <c r="J503">
        <v>231</v>
      </c>
      <c r="K503" t="s">
        <v>7</v>
      </c>
      <c r="L503">
        <v>231</v>
      </c>
      <c r="M503">
        <v>109</v>
      </c>
      <c r="N503" t="s">
        <v>7</v>
      </c>
      <c r="O503" t="s">
        <v>7</v>
      </c>
      <c r="P503">
        <v>109</v>
      </c>
    </row>
    <row r="504" spans="1:16" x14ac:dyDescent="0.15">
      <c r="A504">
        <v>11110</v>
      </c>
      <c r="B504" t="s">
        <v>1374</v>
      </c>
      <c r="D504">
        <v>73</v>
      </c>
      <c r="E504" t="s">
        <v>7</v>
      </c>
      <c r="F504">
        <v>73</v>
      </c>
      <c r="G504">
        <v>66</v>
      </c>
      <c r="H504" t="s">
        <v>7</v>
      </c>
      <c r="I504">
        <v>66</v>
      </c>
      <c r="J504">
        <v>139</v>
      </c>
      <c r="K504" t="s">
        <v>7</v>
      </c>
      <c r="L504">
        <v>139</v>
      </c>
      <c r="M504">
        <v>69</v>
      </c>
      <c r="N504" t="s">
        <v>7</v>
      </c>
      <c r="O504" t="s">
        <v>7</v>
      </c>
      <c r="P504">
        <v>69</v>
      </c>
    </row>
    <row r="505" spans="1:16" x14ac:dyDescent="0.15">
      <c r="A505">
        <v>12001</v>
      </c>
      <c r="B505" t="s">
        <v>1375</v>
      </c>
      <c r="D505">
        <v>85</v>
      </c>
      <c r="E505" t="s">
        <v>7</v>
      </c>
      <c r="F505">
        <v>85</v>
      </c>
      <c r="G505">
        <v>107</v>
      </c>
      <c r="H505" t="s">
        <v>7</v>
      </c>
      <c r="I505">
        <v>107</v>
      </c>
      <c r="J505">
        <v>192</v>
      </c>
      <c r="K505" t="s">
        <v>7</v>
      </c>
      <c r="L505">
        <v>192</v>
      </c>
      <c r="M505">
        <v>87</v>
      </c>
      <c r="N505" t="s">
        <v>7</v>
      </c>
      <c r="O505" t="s">
        <v>7</v>
      </c>
      <c r="P505">
        <v>87</v>
      </c>
    </row>
    <row r="506" spans="1:16" x14ac:dyDescent="0.15">
      <c r="A506">
        <v>12002</v>
      </c>
      <c r="B506" t="s">
        <v>1376</v>
      </c>
      <c r="D506">
        <v>229</v>
      </c>
      <c r="E506" t="s">
        <v>7</v>
      </c>
      <c r="F506">
        <v>229</v>
      </c>
      <c r="G506">
        <v>268</v>
      </c>
      <c r="H506" t="s">
        <v>7</v>
      </c>
      <c r="I506">
        <v>268</v>
      </c>
      <c r="J506">
        <v>497</v>
      </c>
      <c r="K506" t="s">
        <v>7</v>
      </c>
      <c r="L506">
        <v>497</v>
      </c>
      <c r="M506">
        <v>249</v>
      </c>
      <c r="N506" t="s">
        <v>7</v>
      </c>
      <c r="O506" t="s">
        <v>7</v>
      </c>
      <c r="P506">
        <v>249</v>
      </c>
    </row>
    <row r="507" spans="1:16" x14ac:dyDescent="0.15">
      <c r="A507">
        <v>12003</v>
      </c>
      <c r="B507" t="s">
        <v>1377</v>
      </c>
      <c r="D507">
        <v>161</v>
      </c>
      <c r="E507" t="s">
        <v>7</v>
      </c>
      <c r="F507">
        <v>161</v>
      </c>
      <c r="G507">
        <v>179</v>
      </c>
      <c r="H507" t="s">
        <v>7</v>
      </c>
      <c r="I507">
        <v>179</v>
      </c>
      <c r="J507">
        <v>340</v>
      </c>
      <c r="K507" t="s">
        <v>7</v>
      </c>
      <c r="L507">
        <v>340</v>
      </c>
      <c r="M507">
        <v>166</v>
      </c>
      <c r="N507" t="s">
        <v>7</v>
      </c>
      <c r="O507" t="s">
        <v>7</v>
      </c>
      <c r="P507">
        <v>166</v>
      </c>
    </row>
    <row r="508" spans="1:16" x14ac:dyDescent="0.15">
      <c r="A508">
        <v>12004</v>
      </c>
      <c r="B508" t="s">
        <v>1378</v>
      </c>
      <c r="D508">
        <v>114</v>
      </c>
      <c r="E508">
        <v>1</v>
      </c>
      <c r="F508">
        <v>115</v>
      </c>
      <c r="G508">
        <v>131</v>
      </c>
      <c r="H508">
        <v>1</v>
      </c>
      <c r="I508">
        <v>132</v>
      </c>
      <c r="J508">
        <v>245</v>
      </c>
      <c r="K508">
        <v>2</v>
      </c>
      <c r="L508">
        <v>247</v>
      </c>
      <c r="M508">
        <v>111</v>
      </c>
      <c r="N508">
        <v>2</v>
      </c>
      <c r="O508" t="s">
        <v>7</v>
      </c>
      <c r="P508">
        <v>113</v>
      </c>
    </row>
    <row r="509" spans="1:16" x14ac:dyDescent="0.15">
      <c r="A509">
        <v>13000</v>
      </c>
      <c r="B509" t="s">
        <v>1379</v>
      </c>
      <c r="D509">
        <v>398</v>
      </c>
      <c r="E509">
        <v>2</v>
      </c>
      <c r="F509">
        <v>400</v>
      </c>
      <c r="G509">
        <v>373</v>
      </c>
      <c r="H509">
        <v>2</v>
      </c>
      <c r="I509">
        <v>375</v>
      </c>
      <c r="J509">
        <v>771</v>
      </c>
      <c r="K509">
        <v>4</v>
      </c>
      <c r="L509">
        <v>775</v>
      </c>
      <c r="M509">
        <v>385</v>
      </c>
      <c r="N509">
        <v>2</v>
      </c>
      <c r="O509" t="s">
        <v>7</v>
      </c>
      <c r="P509">
        <v>387</v>
      </c>
    </row>
    <row r="510" spans="1:16" x14ac:dyDescent="0.15">
      <c r="A510">
        <v>13201</v>
      </c>
      <c r="B510" t="s">
        <v>1380</v>
      </c>
      <c r="D510" t="s">
        <v>7</v>
      </c>
      <c r="E510" t="s">
        <v>7</v>
      </c>
      <c r="F510" t="s">
        <v>7</v>
      </c>
      <c r="G510" t="s">
        <v>7</v>
      </c>
      <c r="H510" t="s">
        <v>7</v>
      </c>
      <c r="I510" t="s">
        <v>7</v>
      </c>
      <c r="J510" t="s">
        <v>7</v>
      </c>
      <c r="K510" t="s">
        <v>7</v>
      </c>
      <c r="L510" t="s">
        <v>7</v>
      </c>
      <c r="M510" t="s">
        <v>7</v>
      </c>
      <c r="N510" t="s">
        <v>7</v>
      </c>
      <c r="O510" t="s">
        <v>7</v>
      </c>
      <c r="P510" t="s">
        <v>7</v>
      </c>
    </row>
    <row r="511" spans="1:16" x14ac:dyDescent="0.15">
      <c r="A511">
        <v>13202</v>
      </c>
      <c r="B511" t="s">
        <v>1381</v>
      </c>
      <c r="D511" t="s">
        <v>7</v>
      </c>
      <c r="E511" t="s">
        <v>7</v>
      </c>
      <c r="F511" t="s">
        <v>7</v>
      </c>
      <c r="G511" t="s">
        <v>7</v>
      </c>
      <c r="H511" t="s">
        <v>7</v>
      </c>
      <c r="I511" t="s">
        <v>7</v>
      </c>
      <c r="J511" t="s">
        <v>7</v>
      </c>
      <c r="K511" t="s">
        <v>7</v>
      </c>
      <c r="L511" t="s">
        <v>7</v>
      </c>
      <c r="M511" t="s">
        <v>7</v>
      </c>
      <c r="N511" t="s">
        <v>7</v>
      </c>
      <c r="O511" t="s">
        <v>7</v>
      </c>
      <c r="P511" t="s">
        <v>7</v>
      </c>
    </row>
    <row r="512" spans="1:16" x14ac:dyDescent="0.15">
      <c r="A512">
        <v>13203</v>
      </c>
      <c r="B512" t="s">
        <v>1382</v>
      </c>
      <c r="D512">
        <v>89</v>
      </c>
      <c r="E512" t="s">
        <v>7</v>
      </c>
      <c r="F512">
        <v>89</v>
      </c>
      <c r="G512">
        <v>123</v>
      </c>
      <c r="H512">
        <v>1</v>
      </c>
      <c r="I512">
        <v>124</v>
      </c>
      <c r="J512">
        <v>212</v>
      </c>
      <c r="K512">
        <v>1</v>
      </c>
      <c r="L512">
        <v>213</v>
      </c>
      <c r="M512">
        <v>104</v>
      </c>
      <c r="N512">
        <v>1</v>
      </c>
      <c r="O512" t="s">
        <v>7</v>
      </c>
      <c r="P512">
        <v>105</v>
      </c>
    </row>
    <row r="513" spans="1:16" x14ac:dyDescent="0.15">
      <c r="A513" t="s">
        <v>6</v>
      </c>
      <c r="B513" t="s">
        <v>935</v>
      </c>
      <c r="D513" t="s">
        <v>7</v>
      </c>
      <c r="E513" t="s">
        <v>7</v>
      </c>
      <c r="F513" t="s">
        <v>7</v>
      </c>
      <c r="G513" t="s">
        <v>7</v>
      </c>
      <c r="H513" t="s">
        <v>7</v>
      </c>
      <c r="I513" t="s">
        <v>7</v>
      </c>
      <c r="J513" t="s">
        <v>7</v>
      </c>
      <c r="K513" t="s">
        <v>7</v>
      </c>
      <c r="L513" t="s">
        <v>7</v>
      </c>
      <c r="M513" t="s">
        <v>7</v>
      </c>
      <c r="N513" t="s">
        <v>7</v>
      </c>
      <c r="O513" t="s">
        <v>7</v>
      </c>
      <c r="P513" t="s">
        <v>7</v>
      </c>
    </row>
    <row r="514" spans="1:16" x14ac:dyDescent="0.15">
      <c r="A514" t="s">
        <v>933</v>
      </c>
      <c r="E514" t="s">
        <v>934</v>
      </c>
      <c r="K514" t="s">
        <v>1782</v>
      </c>
      <c r="M514" t="s">
        <v>1783</v>
      </c>
      <c r="P514" t="s">
        <v>37</v>
      </c>
    </row>
    <row r="515" spans="1:16" x14ac:dyDescent="0.15">
      <c r="A515" t="s">
        <v>22</v>
      </c>
      <c r="B515" t="s">
        <v>21</v>
      </c>
      <c r="D515" t="s">
        <v>2</v>
      </c>
      <c r="G515" t="s">
        <v>3</v>
      </c>
      <c r="J515" t="s">
        <v>4</v>
      </c>
      <c r="M515" t="s">
        <v>5</v>
      </c>
    </row>
    <row r="516" spans="1:16" x14ac:dyDescent="0.15">
      <c r="D516" t="s">
        <v>20</v>
      </c>
      <c r="E516" t="s">
        <v>19</v>
      </c>
      <c r="F516" t="s">
        <v>17</v>
      </c>
      <c r="G516" t="s">
        <v>20</v>
      </c>
      <c r="H516" t="s">
        <v>19</v>
      </c>
      <c r="I516" t="s">
        <v>17</v>
      </c>
      <c r="J516" t="s">
        <v>20</v>
      </c>
      <c r="K516" t="s">
        <v>19</v>
      </c>
      <c r="L516" t="s">
        <v>17</v>
      </c>
      <c r="M516" t="s">
        <v>20</v>
      </c>
      <c r="N516" t="s">
        <v>19</v>
      </c>
      <c r="O516" t="s">
        <v>18</v>
      </c>
      <c r="P516" t="s">
        <v>17</v>
      </c>
    </row>
    <row r="517" spans="1:16" x14ac:dyDescent="0.15">
      <c r="A517">
        <v>13204</v>
      </c>
      <c r="B517" t="s">
        <v>1383</v>
      </c>
      <c r="D517">
        <v>85</v>
      </c>
      <c r="E517" t="s">
        <v>7</v>
      </c>
      <c r="F517">
        <v>85</v>
      </c>
      <c r="G517">
        <v>101</v>
      </c>
      <c r="H517" t="s">
        <v>7</v>
      </c>
      <c r="I517">
        <v>101</v>
      </c>
      <c r="J517">
        <v>186</v>
      </c>
      <c r="K517" t="s">
        <v>7</v>
      </c>
      <c r="L517">
        <v>186</v>
      </c>
      <c r="M517">
        <v>125</v>
      </c>
      <c r="N517" t="s">
        <v>7</v>
      </c>
      <c r="O517" t="s">
        <v>7</v>
      </c>
      <c r="P517">
        <v>125</v>
      </c>
    </row>
    <row r="518" spans="1:16" x14ac:dyDescent="0.15">
      <c r="A518">
        <v>13205</v>
      </c>
      <c r="B518" t="s">
        <v>1384</v>
      </c>
      <c r="D518">
        <v>60</v>
      </c>
      <c r="E518" t="s">
        <v>7</v>
      </c>
      <c r="F518">
        <v>60</v>
      </c>
      <c r="G518">
        <v>78</v>
      </c>
      <c r="H518" t="s">
        <v>7</v>
      </c>
      <c r="I518">
        <v>78</v>
      </c>
      <c r="J518">
        <v>138</v>
      </c>
      <c r="K518" t="s">
        <v>7</v>
      </c>
      <c r="L518">
        <v>138</v>
      </c>
      <c r="M518">
        <v>61</v>
      </c>
      <c r="N518" t="s">
        <v>7</v>
      </c>
      <c r="O518" t="s">
        <v>7</v>
      </c>
      <c r="P518">
        <v>61</v>
      </c>
    </row>
    <row r="519" spans="1:16" x14ac:dyDescent="0.15">
      <c r="A519">
        <v>13206</v>
      </c>
      <c r="B519" t="s">
        <v>1385</v>
      </c>
      <c r="D519">
        <v>110</v>
      </c>
      <c r="E519" t="s">
        <v>7</v>
      </c>
      <c r="F519">
        <v>110</v>
      </c>
      <c r="G519">
        <v>155</v>
      </c>
      <c r="H519" t="s">
        <v>7</v>
      </c>
      <c r="I519">
        <v>155</v>
      </c>
      <c r="J519">
        <v>265</v>
      </c>
      <c r="K519" t="s">
        <v>7</v>
      </c>
      <c r="L519">
        <v>265</v>
      </c>
      <c r="M519">
        <v>151</v>
      </c>
      <c r="N519" t="s">
        <v>7</v>
      </c>
      <c r="O519" t="s">
        <v>7</v>
      </c>
      <c r="P519">
        <v>151</v>
      </c>
    </row>
    <row r="520" spans="1:16" x14ac:dyDescent="0.15">
      <c r="A520">
        <v>13207</v>
      </c>
      <c r="B520" t="s">
        <v>1386</v>
      </c>
      <c r="D520">
        <v>57</v>
      </c>
      <c r="E520" t="s">
        <v>7</v>
      </c>
      <c r="F520">
        <v>57</v>
      </c>
      <c r="G520">
        <v>91</v>
      </c>
      <c r="H520" t="s">
        <v>7</v>
      </c>
      <c r="I520">
        <v>91</v>
      </c>
      <c r="J520">
        <v>148</v>
      </c>
      <c r="K520" t="s">
        <v>7</v>
      </c>
      <c r="L520">
        <v>148</v>
      </c>
      <c r="M520">
        <v>91</v>
      </c>
      <c r="N520" t="s">
        <v>7</v>
      </c>
      <c r="O520" t="s">
        <v>7</v>
      </c>
      <c r="P520">
        <v>91</v>
      </c>
    </row>
    <row r="521" spans="1:16" x14ac:dyDescent="0.15">
      <c r="A521">
        <v>13208</v>
      </c>
      <c r="B521" t="s">
        <v>1387</v>
      </c>
      <c r="D521">
        <v>29</v>
      </c>
      <c r="E521" t="s">
        <v>7</v>
      </c>
      <c r="F521">
        <v>29</v>
      </c>
      <c r="G521">
        <v>4</v>
      </c>
      <c r="H521" t="s">
        <v>7</v>
      </c>
      <c r="I521">
        <v>4</v>
      </c>
      <c r="J521">
        <v>33</v>
      </c>
      <c r="K521" t="s">
        <v>7</v>
      </c>
      <c r="L521">
        <v>33</v>
      </c>
      <c r="M521">
        <v>32</v>
      </c>
      <c r="N521" t="s">
        <v>7</v>
      </c>
      <c r="O521" t="s">
        <v>7</v>
      </c>
      <c r="P521">
        <v>32</v>
      </c>
    </row>
    <row r="522" spans="1:16" x14ac:dyDescent="0.15">
      <c r="A522">
        <v>13301</v>
      </c>
      <c r="B522" t="s">
        <v>1388</v>
      </c>
      <c r="D522">
        <v>66</v>
      </c>
      <c r="E522" t="s">
        <v>7</v>
      </c>
      <c r="F522">
        <v>66</v>
      </c>
      <c r="G522">
        <v>75</v>
      </c>
      <c r="H522" t="s">
        <v>7</v>
      </c>
      <c r="I522">
        <v>75</v>
      </c>
      <c r="J522">
        <v>141</v>
      </c>
      <c r="K522" t="s">
        <v>7</v>
      </c>
      <c r="L522">
        <v>141</v>
      </c>
      <c r="M522">
        <v>71</v>
      </c>
      <c r="N522" t="s">
        <v>7</v>
      </c>
      <c r="O522" t="s">
        <v>7</v>
      </c>
      <c r="P522">
        <v>71</v>
      </c>
    </row>
    <row r="523" spans="1:16" x14ac:dyDescent="0.15">
      <c r="A523">
        <v>13302</v>
      </c>
      <c r="B523" t="s">
        <v>1389</v>
      </c>
      <c r="D523">
        <v>84</v>
      </c>
      <c r="E523" t="s">
        <v>7</v>
      </c>
      <c r="F523">
        <v>84</v>
      </c>
      <c r="G523">
        <v>108</v>
      </c>
      <c r="H523" t="s">
        <v>7</v>
      </c>
      <c r="I523">
        <v>108</v>
      </c>
      <c r="J523">
        <v>192</v>
      </c>
      <c r="K523" t="s">
        <v>7</v>
      </c>
      <c r="L523">
        <v>192</v>
      </c>
      <c r="M523">
        <v>96</v>
      </c>
      <c r="N523" t="s">
        <v>7</v>
      </c>
      <c r="O523" t="s">
        <v>7</v>
      </c>
      <c r="P523">
        <v>96</v>
      </c>
    </row>
    <row r="524" spans="1:16" x14ac:dyDescent="0.15">
      <c r="A524">
        <v>13303</v>
      </c>
      <c r="B524" t="s">
        <v>1390</v>
      </c>
      <c r="D524">
        <v>94</v>
      </c>
      <c r="E524" t="s">
        <v>7</v>
      </c>
      <c r="F524">
        <v>94</v>
      </c>
      <c r="G524">
        <v>112</v>
      </c>
      <c r="H524" t="s">
        <v>7</v>
      </c>
      <c r="I524">
        <v>112</v>
      </c>
      <c r="J524">
        <v>206</v>
      </c>
      <c r="K524" t="s">
        <v>7</v>
      </c>
      <c r="L524">
        <v>206</v>
      </c>
      <c r="M524">
        <v>87</v>
      </c>
      <c r="N524" t="s">
        <v>7</v>
      </c>
      <c r="O524" t="s">
        <v>7</v>
      </c>
      <c r="P524">
        <v>87</v>
      </c>
    </row>
    <row r="525" spans="1:16" x14ac:dyDescent="0.15">
      <c r="A525">
        <v>14001</v>
      </c>
      <c r="B525" t="s">
        <v>1391</v>
      </c>
      <c r="D525">
        <v>95</v>
      </c>
      <c r="E525" t="s">
        <v>7</v>
      </c>
      <c r="F525">
        <v>95</v>
      </c>
      <c r="G525">
        <v>124</v>
      </c>
      <c r="H525" t="s">
        <v>7</v>
      </c>
      <c r="I525">
        <v>124</v>
      </c>
      <c r="J525">
        <v>219</v>
      </c>
      <c r="K525" t="s">
        <v>7</v>
      </c>
      <c r="L525">
        <v>219</v>
      </c>
      <c r="M525">
        <v>104</v>
      </c>
      <c r="N525" t="s">
        <v>7</v>
      </c>
      <c r="O525" t="s">
        <v>7</v>
      </c>
      <c r="P525">
        <v>104</v>
      </c>
    </row>
    <row r="526" spans="1:16" x14ac:dyDescent="0.15">
      <c r="A526">
        <v>14002</v>
      </c>
      <c r="B526" t="s">
        <v>1392</v>
      </c>
      <c r="D526">
        <v>115</v>
      </c>
      <c r="E526" t="s">
        <v>7</v>
      </c>
      <c r="F526">
        <v>115</v>
      </c>
      <c r="G526">
        <v>170</v>
      </c>
      <c r="H526" t="s">
        <v>7</v>
      </c>
      <c r="I526">
        <v>170</v>
      </c>
      <c r="J526">
        <v>285</v>
      </c>
      <c r="K526" t="s">
        <v>7</v>
      </c>
      <c r="L526">
        <v>285</v>
      </c>
      <c r="M526">
        <v>143</v>
      </c>
      <c r="N526" t="s">
        <v>7</v>
      </c>
      <c r="O526" t="s">
        <v>7</v>
      </c>
      <c r="P526">
        <v>143</v>
      </c>
    </row>
    <row r="527" spans="1:16" x14ac:dyDescent="0.15">
      <c r="A527">
        <v>14003</v>
      </c>
      <c r="B527" t="s">
        <v>1393</v>
      </c>
      <c r="D527">
        <v>127</v>
      </c>
      <c r="E527" t="s">
        <v>7</v>
      </c>
      <c r="F527">
        <v>127</v>
      </c>
      <c r="G527">
        <v>138</v>
      </c>
      <c r="H527" t="s">
        <v>7</v>
      </c>
      <c r="I527">
        <v>138</v>
      </c>
      <c r="J527">
        <v>265</v>
      </c>
      <c r="K527" t="s">
        <v>7</v>
      </c>
      <c r="L527">
        <v>265</v>
      </c>
      <c r="M527">
        <v>115</v>
      </c>
      <c r="N527" t="s">
        <v>7</v>
      </c>
      <c r="O527" t="s">
        <v>7</v>
      </c>
      <c r="P527">
        <v>115</v>
      </c>
    </row>
    <row r="528" spans="1:16" x14ac:dyDescent="0.15">
      <c r="A528">
        <v>14004</v>
      </c>
      <c r="B528" t="s">
        <v>1394</v>
      </c>
      <c r="D528">
        <v>128</v>
      </c>
      <c r="E528" t="s">
        <v>7</v>
      </c>
      <c r="F528">
        <v>128</v>
      </c>
      <c r="G528">
        <v>143</v>
      </c>
      <c r="H528" t="s">
        <v>7</v>
      </c>
      <c r="I528">
        <v>143</v>
      </c>
      <c r="J528">
        <v>271</v>
      </c>
      <c r="K528" t="s">
        <v>7</v>
      </c>
      <c r="L528">
        <v>271</v>
      </c>
      <c r="M528">
        <v>129</v>
      </c>
      <c r="N528" t="s">
        <v>7</v>
      </c>
      <c r="O528" t="s">
        <v>7</v>
      </c>
      <c r="P528">
        <v>129</v>
      </c>
    </row>
    <row r="529" spans="1:16" x14ac:dyDescent="0.15">
      <c r="A529">
        <v>15001</v>
      </c>
      <c r="B529" t="s">
        <v>1395</v>
      </c>
      <c r="D529">
        <v>208</v>
      </c>
      <c r="E529">
        <v>1</v>
      </c>
      <c r="F529">
        <v>209</v>
      </c>
      <c r="G529">
        <v>196</v>
      </c>
      <c r="H529">
        <v>1</v>
      </c>
      <c r="I529">
        <v>197</v>
      </c>
      <c r="J529">
        <v>404</v>
      </c>
      <c r="K529">
        <v>2</v>
      </c>
      <c r="L529">
        <v>406</v>
      </c>
      <c r="M529">
        <v>211</v>
      </c>
      <c r="N529">
        <v>1</v>
      </c>
      <c r="O529" t="s">
        <v>7</v>
      </c>
      <c r="P529">
        <v>212</v>
      </c>
    </row>
    <row r="530" spans="1:16" x14ac:dyDescent="0.15">
      <c r="A530">
        <v>15002</v>
      </c>
      <c r="B530" t="s">
        <v>1396</v>
      </c>
      <c r="D530">
        <v>102</v>
      </c>
      <c r="E530" t="s">
        <v>7</v>
      </c>
      <c r="F530">
        <v>102</v>
      </c>
      <c r="G530">
        <v>126</v>
      </c>
      <c r="H530" t="s">
        <v>7</v>
      </c>
      <c r="I530">
        <v>126</v>
      </c>
      <c r="J530">
        <v>228</v>
      </c>
      <c r="K530" t="s">
        <v>7</v>
      </c>
      <c r="L530">
        <v>228</v>
      </c>
      <c r="M530">
        <v>103</v>
      </c>
      <c r="N530" t="s">
        <v>7</v>
      </c>
      <c r="O530" t="s">
        <v>7</v>
      </c>
      <c r="P530">
        <v>103</v>
      </c>
    </row>
    <row r="531" spans="1:16" x14ac:dyDescent="0.15">
      <c r="A531">
        <v>15003</v>
      </c>
      <c r="B531" t="s">
        <v>1397</v>
      </c>
      <c r="D531">
        <v>131</v>
      </c>
      <c r="E531" t="s">
        <v>7</v>
      </c>
      <c r="F531">
        <v>131</v>
      </c>
      <c r="G531">
        <v>145</v>
      </c>
      <c r="H531">
        <v>1</v>
      </c>
      <c r="I531">
        <v>146</v>
      </c>
      <c r="J531">
        <v>276</v>
      </c>
      <c r="K531">
        <v>1</v>
      </c>
      <c r="L531">
        <v>277</v>
      </c>
      <c r="M531">
        <v>156</v>
      </c>
      <c r="N531">
        <v>1</v>
      </c>
      <c r="O531" t="s">
        <v>7</v>
      </c>
      <c r="P531">
        <v>157</v>
      </c>
    </row>
    <row r="532" spans="1:16" x14ac:dyDescent="0.15">
      <c r="A532">
        <v>15004</v>
      </c>
      <c r="B532" t="s">
        <v>1398</v>
      </c>
      <c r="D532">
        <v>151</v>
      </c>
      <c r="E532" t="s">
        <v>7</v>
      </c>
      <c r="F532">
        <v>151</v>
      </c>
      <c r="G532">
        <v>202</v>
      </c>
      <c r="H532" t="s">
        <v>7</v>
      </c>
      <c r="I532">
        <v>202</v>
      </c>
      <c r="J532">
        <v>353</v>
      </c>
      <c r="K532" t="s">
        <v>7</v>
      </c>
      <c r="L532">
        <v>353</v>
      </c>
      <c r="M532">
        <v>172</v>
      </c>
      <c r="N532" t="s">
        <v>7</v>
      </c>
      <c r="O532" t="s">
        <v>7</v>
      </c>
      <c r="P532">
        <v>172</v>
      </c>
    </row>
    <row r="533" spans="1:16" x14ac:dyDescent="0.15">
      <c r="A533">
        <v>16001</v>
      </c>
      <c r="B533" t="s">
        <v>1399</v>
      </c>
      <c r="D533">
        <v>138</v>
      </c>
      <c r="E533" t="s">
        <v>7</v>
      </c>
      <c r="F533">
        <v>138</v>
      </c>
      <c r="G533">
        <v>161</v>
      </c>
      <c r="H533" t="s">
        <v>7</v>
      </c>
      <c r="I533">
        <v>161</v>
      </c>
      <c r="J533">
        <v>299</v>
      </c>
      <c r="K533" t="s">
        <v>7</v>
      </c>
      <c r="L533">
        <v>299</v>
      </c>
      <c r="M533">
        <v>141</v>
      </c>
      <c r="N533" t="s">
        <v>7</v>
      </c>
      <c r="O533" t="s">
        <v>7</v>
      </c>
      <c r="P533">
        <v>141</v>
      </c>
    </row>
    <row r="534" spans="1:16" x14ac:dyDescent="0.15">
      <c r="A534">
        <v>16002</v>
      </c>
      <c r="B534" t="s">
        <v>1400</v>
      </c>
      <c r="D534">
        <v>137</v>
      </c>
      <c r="E534" t="s">
        <v>7</v>
      </c>
      <c r="F534">
        <v>137</v>
      </c>
      <c r="G534">
        <v>147</v>
      </c>
      <c r="H534" t="s">
        <v>7</v>
      </c>
      <c r="I534">
        <v>147</v>
      </c>
      <c r="J534">
        <v>284</v>
      </c>
      <c r="K534" t="s">
        <v>7</v>
      </c>
      <c r="L534">
        <v>284</v>
      </c>
      <c r="M534">
        <v>142</v>
      </c>
      <c r="N534" t="s">
        <v>7</v>
      </c>
      <c r="O534" t="s">
        <v>7</v>
      </c>
      <c r="P534">
        <v>142</v>
      </c>
    </row>
    <row r="535" spans="1:16" x14ac:dyDescent="0.15">
      <c r="A535">
        <v>16003</v>
      </c>
      <c r="B535" t="s">
        <v>1401</v>
      </c>
      <c r="D535">
        <v>61</v>
      </c>
      <c r="E535" t="s">
        <v>7</v>
      </c>
      <c r="F535">
        <v>61</v>
      </c>
      <c r="G535">
        <v>57</v>
      </c>
      <c r="H535">
        <v>1</v>
      </c>
      <c r="I535">
        <v>58</v>
      </c>
      <c r="J535">
        <v>118</v>
      </c>
      <c r="K535">
        <v>1</v>
      </c>
      <c r="L535">
        <v>119</v>
      </c>
      <c r="M535">
        <v>70</v>
      </c>
      <c r="N535" t="s">
        <v>7</v>
      </c>
      <c r="O535">
        <v>1</v>
      </c>
      <c r="P535">
        <v>71</v>
      </c>
    </row>
    <row r="536" spans="1:16" x14ac:dyDescent="0.15">
      <c r="A536">
        <v>16004</v>
      </c>
      <c r="B536" t="s">
        <v>1402</v>
      </c>
      <c r="D536">
        <v>162</v>
      </c>
      <c r="E536" t="s">
        <v>7</v>
      </c>
      <c r="F536">
        <v>162</v>
      </c>
      <c r="G536">
        <v>39</v>
      </c>
      <c r="H536" t="s">
        <v>7</v>
      </c>
      <c r="I536">
        <v>39</v>
      </c>
      <c r="J536">
        <v>201</v>
      </c>
      <c r="K536" t="s">
        <v>7</v>
      </c>
      <c r="L536">
        <v>201</v>
      </c>
      <c r="M536">
        <v>158</v>
      </c>
      <c r="N536" t="s">
        <v>7</v>
      </c>
      <c r="O536" t="s">
        <v>7</v>
      </c>
      <c r="P536">
        <v>158</v>
      </c>
    </row>
    <row r="537" spans="1:16" x14ac:dyDescent="0.15">
      <c r="A537">
        <v>16005</v>
      </c>
      <c r="B537" t="s">
        <v>1403</v>
      </c>
      <c r="D537">
        <v>65</v>
      </c>
      <c r="E537" t="s">
        <v>7</v>
      </c>
      <c r="F537">
        <v>65</v>
      </c>
      <c r="G537">
        <v>56</v>
      </c>
      <c r="H537" t="s">
        <v>7</v>
      </c>
      <c r="I537">
        <v>56</v>
      </c>
      <c r="J537">
        <v>121</v>
      </c>
      <c r="K537" t="s">
        <v>7</v>
      </c>
      <c r="L537">
        <v>121</v>
      </c>
      <c r="M537">
        <v>65</v>
      </c>
      <c r="N537" t="s">
        <v>7</v>
      </c>
      <c r="O537" t="s">
        <v>7</v>
      </c>
      <c r="P537">
        <v>65</v>
      </c>
    </row>
    <row r="538" spans="1:16" x14ac:dyDescent="0.15">
      <c r="A538">
        <v>16006</v>
      </c>
      <c r="B538" t="s">
        <v>1404</v>
      </c>
      <c r="D538">
        <v>84</v>
      </c>
      <c r="E538" t="s">
        <v>7</v>
      </c>
      <c r="F538">
        <v>84</v>
      </c>
      <c r="G538">
        <v>180</v>
      </c>
      <c r="H538">
        <v>1</v>
      </c>
      <c r="I538">
        <v>181</v>
      </c>
      <c r="J538">
        <v>264</v>
      </c>
      <c r="K538">
        <v>1</v>
      </c>
      <c r="L538">
        <v>265</v>
      </c>
      <c r="M538">
        <v>170</v>
      </c>
      <c r="N538">
        <v>1</v>
      </c>
      <c r="O538" t="s">
        <v>7</v>
      </c>
      <c r="P538">
        <v>171</v>
      </c>
    </row>
    <row r="539" spans="1:16" x14ac:dyDescent="0.15">
      <c r="A539">
        <v>16007</v>
      </c>
      <c r="B539" t="s">
        <v>1405</v>
      </c>
      <c r="D539">
        <v>63</v>
      </c>
      <c r="E539" t="s">
        <v>7</v>
      </c>
      <c r="F539">
        <v>63</v>
      </c>
      <c r="G539">
        <v>88</v>
      </c>
      <c r="H539" t="s">
        <v>7</v>
      </c>
      <c r="I539">
        <v>88</v>
      </c>
      <c r="J539">
        <v>151</v>
      </c>
      <c r="K539" t="s">
        <v>7</v>
      </c>
      <c r="L539">
        <v>151</v>
      </c>
      <c r="M539">
        <v>77</v>
      </c>
      <c r="N539" t="s">
        <v>7</v>
      </c>
      <c r="O539" t="s">
        <v>7</v>
      </c>
      <c r="P539">
        <v>77</v>
      </c>
    </row>
    <row r="540" spans="1:16" x14ac:dyDescent="0.15">
      <c r="A540">
        <v>16008</v>
      </c>
      <c r="B540" t="s">
        <v>1406</v>
      </c>
      <c r="D540">
        <v>139</v>
      </c>
      <c r="E540" t="s">
        <v>7</v>
      </c>
      <c r="F540">
        <v>139</v>
      </c>
      <c r="G540">
        <v>162</v>
      </c>
      <c r="H540" t="s">
        <v>7</v>
      </c>
      <c r="I540">
        <v>162</v>
      </c>
      <c r="J540">
        <v>301</v>
      </c>
      <c r="K540" t="s">
        <v>7</v>
      </c>
      <c r="L540">
        <v>301</v>
      </c>
      <c r="M540">
        <v>167</v>
      </c>
      <c r="N540" t="s">
        <v>7</v>
      </c>
      <c r="O540" t="s">
        <v>7</v>
      </c>
      <c r="P540">
        <v>167</v>
      </c>
    </row>
    <row r="541" spans="1:16" x14ac:dyDescent="0.15">
      <c r="A541">
        <v>16009</v>
      </c>
      <c r="B541" t="s">
        <v>1407</v>
      </c>
      <c r="D541">
        <v>133</v>
      </c>
      <c r="E541" t="s">
        <v>7</v>
      </c>
      <c r="F541">
        <v>133</v>
      </c>
      <c r="G541">
        <v>138</v>
      </c>
      <c r="H541" t="s">
        <v>7</v>
      </c>
      <c r="I541">
        <v>138</v>
      </c>
      <c r="J541">
        <v>271</v>
      </c>
      <c r="K541" t="s">
        <v>7</v>
      </c>
      <c r="L541">
        <v>271</v>
      </c>
      <c r="M541">
        <v>138</v>
      </c>
      <c r="N541" t="s">
        <v>7</v>
      </c>
      <c r="O541" t="s">
        <v>7</v>
      </c>
      <c r="P541">
        <v>138</v>
      </c>
    </row>
    <row r="542" spans="1:16" x14ac:dyDescent="0.15">
      <c r="A542">
        <v>16010</v>
      </c>
      <c r="B542" t="s">
        <v>1408</v>
      </c>
      <c r="D542">
        <v>50</v>
      </c>
      <c r="E542" t="s">
        <v>7</v>
      </c>
      <c r="F542">
        <v>50</v>
      </c>
      <c r="G542">
        <v>64</v>
      </c>
      <c r="H542" t="s">
        <v>7</v>
      </c>
      <c r="I542">
        <v>64</v>
      </c>
      <c r="J542">
        <v>114</v>
      </c>
      <c r="K542" t="s">
        <v>7</v>
      </c>
      <c r="L542">
        <v>114</v>
      </c>
      <c r="M542">
        <v>61</v>
      </c>
      <c r="N542" t="s">
        <v>7</v>
      </c>
      <c r="O542" t="s">
        <v>7</v>
      </c>
      <c r="P542">
        <v>61</v>
      </c>
    </row>
    <row r="543" spans="1:16" x14ac:dyDescent="0.15">
      <c r="A543">
        <v>17001</v>
      </c>
      <c r="B543" t="s">
        <v>1409</v>
      </c>
      <c r="D543">
        <v>219</v>
      </c>
      <c r="E543" t="s">
        <v>7</v>
      </c>
      <c r="F543">
        <v>219</v>
      </c>
      <c r="G543">
        <v>279</v>
      </c>
      <c r="H543" t="s">
        <v>7</v>
      </c>
      <c r="I543">
        <v>279</v>
      </c>
      <c r="J543">
        <v>498</v>
      </c>
      <c r="K543" t="s">
        <v>7</v>
      </c>
      <c r="L543">
        <v>498</v>
      </c>
      <c r="M543">
        <v>246</v>
      </c>
      <c r="N543" t="s">
        <v>7</v>
      </c>
      <c r="O543" t="s">
        <v>7</v>
      </c>
      <c r="P543">
        <v>246</v>
      </c>
    </row>
    <row r="544" spans="1:16" x14ac:dyDescent="0.15">
      <c r="A544">
        <v>17002</v>
      </c>
      <c r="B544" t="s">
        <v>1410</v>
      </c>
      <c r="D544">
        <v>105</v>
      </c>
      <c r="E544" t="s">
        <v>7</v>
      </c>
      <c r="F544">
        <v>105</v>
      </c>
      <c r="G544">
        <v>119</v>
      </c>
      <c r="H544" t="s">
        <v>7</v>
      </c>
      <c r="I544">
        <v>119</v>
      </c>
      <c r="J544">
        <v>224</v>
      </c>
      <c r="K544" t="s">
        <v>7</v>
      </c>
      <c r="L544">
        <v>224</v>
      </c>
      <c r="M544">
        <v>107</v>
      </c>
      <c r="N544" t="s">
        <v>7</v>
      </c>
      <c r="O544" t="s">
        <v>7</v>
      </c>
      <c r="P544">
        <v>107</v>
      </c>
    </row>
    <row r="545" spans="1:16" x14ac:dyDescent="0.15">
      <c r="A545" t="s">
        <v>6</v>
      </c>
      <c r="B545" t="s">
        <v>935</v>
      </c>
      <c r="D545" t="s">
        <v>7</v>
      </c>
      <c r="E545" t="s">
        <v>7</v>
      </c>
      <c r="F545" t="s">
        <v>7</v>
      </c>
      <c r="G545" t="s">
        <v>7</v>
      </c>
      <c r="H545" t="s">
        <v>7</v>
      </c>
      <c r="I545" t="s">
        <v>7</v>
      </c>
      <c r="J545" t="s">
        <v>7</v>
      </c>
      <c r="K545" t="s">
        <v>7</v>
      </c>
      <c r="L545" t="s">
        <v>7</v>
      </c>
      <c r="M545" t="s">
        <v>7</v>
      </c>
      <c r="N545" t="s">
        <v>7</v>
      </c>
      <c r="O545" t="s">
        <v>7</v>
      </c>
      <c r="P545" t="s">
        <v>7</v>
      </c>
    </row>
    <row r="546" spans="1:16" x14ac:dyDescent="0.15">
      <c r="A546" t="s">
        <v>933</v>
      </c>
      <c r="E546" t="s">
        <v>934</v>
      </c>
      <c r="K546" t="s">
        <v>1782</v>
      </c>
      <c r="M546" t="s">
        <v>1783</v>
      </c>
      <c r="P546" t="s">
        <v>36</v>
      </c>
    </row>
    <row r="547" spans="1:16" x14ac:dyDescent="0.15">
      <c r="A547" t="s">
        <v>22</v>
      </c>
      <c r="B547" t="s">
        <v>21</v>
      </c>
      <c r="D547" t="s">
        <v>2</v>
      </c>
      <c r="G547" t="s">
        <v>3</v>
      </c>
      <c r="J547" t="s">
        <v>4</v>
      </c>
      <c r="M547" t="s">
        <v>5</v>
      </c>
    </row>
    <row r="548" spans="1:16" x14ac:dyDescent="0.15">
      <c r="D548" t="s">
        <v>20</v>
      </c>
      <c r="E548" t="s">
        <v>19</v>
      </c>
      <c r="F548" t="s">
        <v>17</v>
      </c>
      <c r="G548" t="s">
        <v>20</v>
      </c>
      <c r="H548" t="s">
        <v>19</v>
      </c>
      <c r="I548" t="s">
        <v>17</v>
      </c>
      <c r="J548" t="s">
        <v>20</v>
      </c>
      <c r="K548" t="s">
        <v>19</v>
      </c>
      <c r="L548" t="s">
        <v>17</v>
      </c>
      <c r="M548" t="s">
        <v>20</v>
      </c>
      <c r="N548" t="s">
        <v>19</v>
      </c>
      <c r="O548" t="s">
        <v>18</v>
      </c>
      <c r="P548" t="s">
        <v>17</v>
      </c>
    </row>
    <row r="549" spans="1:16" x14ac:dyDescent="0.15">
      <c r="A549">
        <v>17003</v>
      </c>
      <c r="B549" t="s">
        <v>1411</v>
      </c>
      <c r="D549">
        <v>201</v>
      </c>
      <c r="E549" t="s">
        <v>7</v>
      </c>
      <c r="F549">
        <v>201</v>
      </c>
      <c r="G549">
        <v>220</v>
      </c>
      <c r="H549" t="s">
        <v>7</v>
      </c>
      <c r="I549">
        <v>220</v>
      </c>
      <c r="J549">
        <v>421</v>
      </c>
      <c r="K549" t="s">
        <v>7</v>
      </c>
      <c r="L549">
        <v>421</v>
      </c>
      <c r="M549">
        <v>196</v>
      </c>
      <c r="N549" t="s">
        <v>7</v>
      </c>
      <c r="O549" t="s">
        <v>7</v>
      </c>
      <c r="P549">
        <v>196</v>
      </c>
    </row>
    <row r="550" spans="1:16" x14ac:dyDescent="0.15">
      <c r="A550">
        <v>17004</v>
      </c>
      <c r="B550" t="s">
        <v>1412</v>
      </c>
      <c r="D550">
        <v>97</v>
      </c>
      <c r="E550" t="s">
        <v>7</v>
      </c>
      <c r="F550">
        <v>97</v>
      </c>
      <c r="G550">
        <v>103</v>
      </c>
      <c r="H550" t="s">
        <v>7</v>
      </c>
      <c r="I550">
        <v>103</v>
      </c>
      <c r="J550">
        <v>200</v>
      </c>
      <c r="K550" t="s">
        <v>7</v>
      </c>
      <c r="L550">
        <v>200</v>
      </c>
      <c r="M550">
        <v>82</v>
      </c>
      <c r="N550" t="s">
        <v>7</v>
      </c>
      <c r="O550" t="s">
        <v>7</v>
      </c>
      <c r="P550">
        <v>82</v>
      </c>
    </row>
    <row r="551" spans="1:16" x14ac:dyDescent="0.15">
      <c r="A551">
        <v>17005</v>
      </c>
      <c r="B551" t="s">
        <v>1413</v>
      </c>
      <c r="D551">
        <v>123</v>
      </c>
      <c r="E551" t="s">
        <v>7</v>
      </c>
      <c r="F551">
        <v>123</v>
      </c>
      <c r="G551">
        <v>142</v>
      </c>
      <c r="H551" t="s">
        <v>7</v>
      </c>
      <c r="I551">
        <v>142</v>
      </c>
      <c r="J551">
        <v>265</v>
      </c>
      <c r="K551" t="s">
        <v>7</v>
      </c>
      <c r="L551">
        <v>265</v>
      </c>
      <c r="M551">
        <v>130</v>
      </c>
      <c r="N551" t="s">
        <v>7</v>
      </c>
      <c r="O551" t="s">
        <v>7</v>
      </c>
      <c r="P551">
        <v>130</v>
      </c>
    </row>
    <row r="552" spans="1:16" x14ac:dyDescent="0.15">
      <c r="A552">
        <v>17006</v>
      </c>
      <c r="B552" t="s">
        <v>1414</v>
      </c>
      <c r="D552">
        <v>63</v>
      </c>
      <c r="E552" t="s">
        <v>7</v>
      </c>
      <c r="F552">
        <v>63</v>
      </c>
      <c r="G552">
        <v>77</v>
      </c>
      <c r="H552" t="s">
        <v>7</v>
      </c>
      <c r="I552">
        <v>77</v>
      </c>
      <c r="J552">
        <v>140</v>
      </c>
      <c r="K552" t="s">
        <v>7</v>
      </c>
      <c r="L552">
        <v>140</v>
      </c>
      <c r="M552">
        <v>71</v>
      </c>
      <c r="N552" t="s">
        <v>7</v>
      </c>
      <c r="O552" t="s">
        <v>7</v>
      </c>
      <c r="P552">
        <v>71</v>
      </c>
    </row>
    <row r="553" spans="1:16" x14ac:dyDescent="0.15">
      <c r="A553">
        <v>17007</v>
      </c>
      <c r="B553" t="s">
        <v>1415</v>
      </c>
      <c r="D553">
        <v>49</v>
      </c>
      <c r="E553" t="s">
        <v>7</v>
      </c>
      <c r="F553">
        <v>49</v>
      </c>
      <c r="G553">
        <v>56</v>
      </c>
      <c r="H553" t="s">
        <v>7</v>
      </c>
      <c r="I553">
        <v>56</v>
      </c>
      <c r="J553">
        <v>105</v>
      </c>
      <c r="K553" t="s">
        <v>7</v>
      </c>
      <c r="L553">
        <v>105</v>
      </c>
      <c r="M553">
        <v>57</v>
      </c>
      <c r="N553" t="s">
        <v>7</v>
      </c>
      <c r="O553" t="s">
        <v>7</v>
      </c>
      <c r="P553">
        <v>57</v>
      </c>
    </row>
    <row r="554" spans="1:16" x14ac:dyDescent="0.15">
      <c r="A554">
        <v>17008</v>
      </c>
      <c r="B554" t="s">
        <v>1416</v>
      </c>
      <c r="D554">
        <v>1</v>
      </c>
      <c r="E554" t="s">
        <v>7</v>
      </c>
      <c r="F554">
        <v>1</v>
      </c>
      <c r="G554" t="s">
        <v>7</v>
      </c>
      <c r="H554" t="s">
        <v>7</v>
      </c>
      <c r="I554" t="s">
        <v>7</v>
      </c>
      <c r="J554">
        <v>1</v>
      </c>
      <c r="K554" t="s">
        <v>7</v>
      </c>
      <c r="L554">
        <v>1</v>
      </c>
      <c r="M554">
        <v>1</v>
      </c>
      <c r="N554" t="s">
        <v>7</v>
      </c>
      <c r="O554" t="s">
        <v>7</v>
      </c>
      <c r="P554">
        <v>1</v>
      </c>
    </row>
    <row r="555" spans="1:16" x14ac:dyDescent="0.15">
      <c r="A555">
        <v>18000</v>
      </c>
      <c r="B555" t="s">
        <v>1417</v>
      </c>
      <c r="D555">
        <v>96</v>
      </c>
      <c r="E555">
        <v>7</v>
      </c>
      <c r="F555">
        <v>103</v>
      </c>
      <c r="G555">
        <v>107</v>
      </c>
      <c r="H555" t="s">
        <v>7</v>
      </c>
      <c r="I555">
        <v>107</v>
      </c>
      <c r="J555">
        <v>203</v>
      </c>
      <c r="K555">
        <v>7</v>
      </c>
      <c r="L555">
        <v>210</v>
      </c>
      <c r="M555">
        <v>90</v>
      </c>
      <c r="N555">
        <v>7</v>
      </c>
      <c r="O555" t="s">
        <v>7</v>
      </c>
      <c r="P555">
        <v>97</v>
      </c>
    </row>
    <row r="556" spans="1:16" x14ac:dyDescent="0.15">
      <c r="A556">
        <v>18101</v>
      </c>
      <c r="B556" t="s">
        <v>1418</v>
      </c>
      <c r="D556">
        <v>62</v>
      </c>
      <c r="E556" t="s">
        <v>7</v>
      </c>
      <c r="F556">
        <v>62</v>
      </c>
      <c r="G556">
        <v>71</v>
      </c>
      <c r="H556" t="s">
        <v>7</v>
      </c>
      <c r="I556">
        <v>71</v>
      </c>
      <c r="J556">
        <v>133</v>
      </c>
      <c r="K556" t="s">
        <v>7</v>
      </c>
      <c r="L556">
        <v>133</v>
      </c>
      <c r="M556">
        <v>65</v>
      </c>
      <c r="N556" t="s">
        <v>7</v>
      </c>
      <c r="O556" t="s">
        <v>7</v>
      </c>
      <c r="P556">
        <v>65</v>
      </c>
    </row>
    <row r="557" spans="1:16" x14ac:dyDescent="0.15">
      <c r="A557">
        <v>18102</v>
      </c>
      <c r="B557" t="s">
        <v>1419</v>
      </c>
      <c r="D557" t="s">
        <v>7</v>
      </c>
      <c r="E557" t="s">
        <v>7</v>
      </c>
      <c r="F557" t="s">
        <v>7</v>
      </c>
      <c r="G557" t="s">
        <v>7</v>
      </c>
      <c r="H557" t="s">
        <v>7</v>
      </c>
      <c r="I557" t="s">
        <v>7</v>
      </c>
      <c r="J557" t="s">
        <v>7</v>
      </c>
      <c r="K557" t="s">
        <v>7</v>
      </c>
      <c r="L557" t="s">
        <v>7</v>
      </c>
      <c r="M557" t="s">
        <v>7</v>
      </c>
      <c r="N557" t="s">
        <v>7</v>
      </c>
      <c r="O557" t="s">
        <v>7</v>
      </c>
      <c r="P557" t="s">
        <v>7</v>
      </c>
    </row>
    <row r="558" spans="1:16" x14ac:dyDescent="0.15">
      <c r="A558">
        <v>18103</v>
      </c>
      <c r="B558" t="s">
        <v>1420</v>
      </c>
      <c r="D558" t="s">
        <v>7</v>
      </c>
      <c r="E558" t="s">
        <v>7</v>
      </c>
      <c r="F558" t="s">
        <v>7</v>
      </c>
      <c r="G558" t="s">
        <v>7</v>
      </c>
      <c r="H558" t="s">
        <v>7</v>
      </c>
      <c r="I558" t="s">
        <v>7</v>
      </c>
      <c r="J558" t="s">
        <v>7</v>
      </c>
      <c r="K558" t="s">
        <v>7</v>
      </c>
      <c r="L558" t="s">
        <v>7</v>
      </c>
      <c r="M558" t="s">
        <v>7</v>
      </c>
      <c r="N558" t="s">
        <v>7</v>
      </c>
      <c r="O558" t="s">
        <v>7</v>
      </c>
      <c r="P558" t="s">
        <v>7</v>
      </c>
    </row>
    <row r="559" spans="1:16" x14ac:dyDescent="0.15">
      <c r="A559">
        <v>18104</v>
      </c>
      <c r="B559" t="s">
        <v>1421</v>
      </c>
      <c r="D559" t="s">
        <v>7</v>
      </c>
      <c r="E559" t="s">
        <v>7</v>
      </c>
      <c r="F559" t="s">
        <v>7</v>
      </c>
      <c r="G559" t="s">
        <v>7</v>
      </c>
      <c r="H559" t="s">
        <v>7</v>
      </c>
      <c r="I559" t="s">
        <v>7</v>
      </c>
      <c r="J559" t="s">
        <v>7</v>
      </c>
      <c r="K559" t="s">
        <v>7</v>
      </c>
      <c r="L559" t="s">
        <v>7</v>
      </c>
      <c r="M559" t="s">
        <v>7</v>
      </c>
      <c r="N559" t="s">
        <v>7</v>
      </c>
      <c r="O559" t="s">
        <v>7</v>
      </c>
      <c r="P559" t="s">
        <v>7</v>
      </c>
    </row>
    <row r="560" spans="1:16" x14ac:dyDescent="0.15">
      <c r="A560">
        <v>18105</v>
      </c>
      <c r="B560" t="s">
        <v>1422</v>
      </c>
      <c r="D560">
        <v>53</v>
      </c>
      <c r="E560" t="s">
        <v>7</v>
      </c>
      <c r="F560">
        <v>53</v>
      </c>
      <c r="G560">
        <v>62</v>
      </c>
      <c r="H560" t="s">
        <v>7</v>
      </c>
      <c r="I560">
        <v>62</v>
      </c>
      <c r="J560">
        <v>115</v>
      </c>
      <c r="K560" t="s">
        <v>7</v>
      </c>
      <c r="L560">
        <v>115</v>
      </c>
      <c r="M560">
        <v>42</v>
      </c>
      <c r="N560" t="s">
        <v>7</v>
      </c>
      <c r="O560" t="s">
        <v>7</v>
      </c>
      <c r="P560">
        <v>42</v>
      </c>
    </row>
    <row r="561" spans="1:16" x14ac:dyDescent="0.15">
      <c r="A561">
        <v>18106</v>
      </c>
      <c r="B561" t="s">
        <v>1423</v>
      </c>
      <c r="D561">
        <v>155</v>
      </c>
      <c r="E561">
        <v>3</v>
      </c>
      <c r="F561">
        <v>158</v>
      </c>
      <c r="G561">
        <v>186</v>
      </c>
      <c r="H561" t="s">
        <v>7</v>
      </c>
      <c r="I561">
        <v>186</v>
      </c>
      <c r="J561">
        <v>341</v>
      </c>
      <c r="K561">
        <v>3</v>
      </c>
      <c r="L561">
        <v>344</v>
      </c>
      <c r="M561">
        <v>182</v>
      </c>
      <c r="N561">
        <v>3</v>
      </c>
      <c r="O561" t="s">
        <v>7</v>
      </c>
      <c r="P561">
        <v>185</v>
      </c>
    </row>
    <row r="562" spans="1:16" x14ac:dyDescent="0.15">
      <c r="A562">
        <v>18107</v>
      </c>
      <c r="B562" t="s">
        <v>1424</v>
      </c>
      <c r="D562">
        <v>198</v>
      </c>
      <c r="E562" t="s">
        <v>7</v>
      </c>
      <c r="F562">
        <v>198</v>
      </c>
      <c r="G562">
        <v>192</v>
      </c>
      <c r="H562" t="s">
        <v>7</v>
      </c>
      <c r="I562">
        <v>192</v>
      </c>
      <c r="J562">
        <v>390</v>
      </c>
      <c r="K562" t="s">
        <v>7</v>
      </c>
      <c r="L562">
        <v>390</v>
      </c>
      <c r="M562">
        <v>191</v>
      </c>
      <c r="N562" t="s">
        <v>7</v>
      </c>
      <c r="O562" t="s">
        <v>7</v>
      </c>
      <c r="P562">
        <v>191</v>
      </c>
    </row>
    <row r="563" spans="1:16" x14ac:dyDescent="0.15">
      <c r="A563">
        <v>18108</v>
      </c>
      <c r="B563" t="s">
        <v>1425</v>
      </c>
      <c r="D563">
        <v>373</v>
      </c>
      <c r="E563" t="s">
        <v>7</v>
      </c>
      <c r="F563">
        <v>373</v>
      </c>
      <c r="G563">
        <v>440</v>
      </c>
      <c r="H563" t="s">
        <v>7</v>
      </c>
      <c r="I563">
        <v>440</v>
      </c>
      <c r="J563">
        <v>813</v>
      </c>
      <c r="K563" t="s">
        <v>7</v>
      </c>
      <c r="L563">
        <v>813</v>
      </c>
      <c r="M563">
        <v>401</v>
      </c>
      <c r="N563" t="s">
        <v>7</v>
      </c>
      <c r="O563" t="s">
        <v>7</v>
      </c>
      <c r="P563">
        <v>401</v>
      </c>
    </row>
    <row r="564" spans="1:16" x14ac:dyDescent="0.15">
      <c r="A564">
        <v>18201</v>
      </c>
      <c r="B564" t="s">
        <v>1426</v>
      </c>
      <c r="D564">
        <v>8</v>
      </c>
      <c r="E564" t="s">
        <v>7</v>
      </c>
      <c r="F564">
        <v>8</v>
      </c>
      <c r="G564">
        <v>12</v>
      </c>
      <c r="H564" t="s">
        <v>7</v>
      </c>
      <c r="I564">
        <v>12</v>
      </c>
      <c r="J564">
        <v>20</v>
      </c>
      <c r="K564" t="s">
        <v>7</v>
      </c>
      <c r="L564">
        <v>20</v>
      </c>
      <c r="M564">
        <v>11</v>
      </c>
      <c r="N564" t="s">
        <v>7</v>
      </c>
      <c r="O564" t="s">
        <v>7</v>
      </c>
      <c r="P564">
        <v>11</v>
      </c>
    </row>
    <row r="565" spans="1:16" x14ac:dyDescent="0.15">
      <c r="A565">
        <v>18202</v>
      </c>
      <c r="B565" t="s">
        <v>1427</v>
      </c>
      <c r="D565">
        <v>1</v>
      </c>
      <c r="E565" t="s">
        <v>7</v>
      </c>
      <c r="F565">
        <v>1</v>
      </c>
      <c r="G565">
        <v>2</v>
      </c>
      <c r="H565" t="s">
        <v>7</v>
      </c>
      <c r="I565">
        <v>2</v>
      </c>
      <c r="J565">
        <v>3</v>
      </c>
      <c r="K565" t="s">
        <v>7</v>
      </c>
      <c r="L565">
        <v>3</v>
      </c>
      <c r="M565">
        <v>2</v>
      </c>
      <c r="N565" t="s">
        <v>7</v>
      </c>
      <c r="O565" t="s">
        <v>7</v>
      </c>
      <c r="P565">
        <v>2</v>
      </c>
    </row>
    <row r="566" spans="1:16" x14ac:dyDescent="0.15">
      <c r="A566">
        <v>18203</v>
      </c>
      <c r="B566" t="s">
        <v>1428</v>
      </c>
      <c r="D566">
        <v>1</v>
      </c>
      <c r="E566" t="s">
        <v>7</v>
      </c>
      <c r="F566">
        <v>1</v>
      </c>
      <c r="G566" t="s">
        <v>7</v>
      </c>
      <c r="H566" t="s">
        <v>7</v>
      </c>
      <c r="I566" t="s">
        <v>7</v>
      </c>
      <c r="J566">
        <v>1</v>
      </c>
      <c r="K566" t="s">
        <v>7</v>
      </c>
      <c r="L566">
        <v>1</v>
      </c>
      <c r="M566">
        <v>1</v>
      </c>
      <c r="N566" t="s">
        <v>7</v>
      </c>
      <c r="O566" t="s">
        <v>7</v>
      </c>
      <c r="P566">
        <v>1</v>
      </c>
    </row>
    <row r="567" spans="1:16" x14ac:dyDescent="0.15">
      <c r="A567">
        <v>18204</v>
      </c>
      <c r="B567" t="s">
        <v>1429</v>
      </c>
      <c r="D567" t="s">
        <v>7</v>
      </c>
      <c r="E567" t="s">
        <v>7</v>
      </c>
      <c r="F567" t="s">
        <v>7</v>
      </c>
      <c r="G567" t="s">
        <v>7</v>
      </c>
      <c r="H567" t="s">
        <v>7</v>
      </c>
      <c r="I567" t="s">
        <v>7</v>
      </c>
      <c r="J567" t="s">
        <v>7</v>
      </c>
      <c r="K567" t="s">
        <v>7</v>
      </c>
      <c r="L567" t="s">
        <v>7</v>
      </c>
      <c r="M567" t="s">
        <v>7</v>
      </c>
      <c r="N567" t="s">
        <v>7</v>
      </c>
      <c r="O567" t="s">
        <v>7</v>
      </c>
      <c r="P567" t="s">
        <v>7</v>
      </c>
    </row>
    <row r="568" spans="1:16" x14ac:dyDescent="0.15">
      <c r="A568">
        <v>18205</v>
      </c>
      <c r="B568" t="s">
        <v>1430</v>
      </c>
      <c r="D568" t="s">
        <v>7</v>
      </c>
      <c r="E568" t="s">
        <v>7</v>
      </c>
      <c r="F568" t="s">
        <v>7</v>
      </c>
      <c r="G568" t="s">
        <v>7</v>
      </c>
      <c r="H568" t="s">
        <v>7</v>
      </c>
      <c r="I568" t="s">
        <v>7</v>
      </c>
      <c r="J568" t="s">
        <v>7</v>
      </c>
      <c r="K568" t="s">
        <v>7</v>
      </c>
      <c r="L568" t="s">
        <v>7</v>
      </c>
      <c r="M568" t="s">
        <v>7</v>
      </c>
      <c r="N568" t="s">
        <v>7</v>
      </c>
      <c r="O568" t="s">
        <v>7</v>
      </c>
      <c r="P568" t="s">
        <v>7</v>
      </c>
    </row>
    <row r="569" spans="1:16" x14ac:dyDescent="0.15">
      <c r="A569">
        <v>18206</v>
      </c>
      <c r="B569" t="s">
        <v>1431</v>
      </c>
      <c r="D569" t="s">
        <v>7</v>
      </c>
      <c r="E569" t="s">
        <v>7</v>
      </c>
      <c r="F569" t="s">
        <v>7</v>
      </c>
      <c r="G569" t="s">
        <v>7</v>
      </c>
      <c r="H569" t="s">
        <v>7</v>
      </c>
      <c r="I569" t="s">
        <v>7</v>
      </c>
      <c r="J569" t="s">
        <v>7</v>
      </c>
      <c r="K569" t="s">
        <v>7</v>
      </c>
      <c r="L569" t="s">
        <v>7</v>
      </c>
      <c r="M569" t="s">
        <v>7</v>
      </c>
      <c r="N569" t="s">
        <v>7</v>
      </c>
      <c r="O569" t="s">
        <v>7</v>
      </c>
      <c r="P569" t="s">
        <v>7</v>
      </c>
    </row>
    <row r="570" spans="1:16" x14ac:dyDescent="0.15">
      <c r="A570">
        <v>18207</v>
      </c>
      <c r="B570" t="s">
        <v>1432</v>
      </c>
      <c r="D570">
        <v>44</v>
      </c>
      <c r="E570">
        <v>1</v>
      </c>
      <c r="F570">
        <v>45</v>
      </c>
      <c r="G570">
        <v>37</v>
      </c>
      <c r="H570" t="s">
        <v>7</v>
      </c>
      <c r="I570">
        <v>37</v>
      </c>
      <c r="J570">
        <v>81</v>
      </c>
      <c r="K570">
        <v>1</v>
      </c>
      <c r="L570">
        <v>82</v>
      </c>
      <c r="M570">
        <v>47</v>
      </c>
      <c r="N570" t="s">
        <v>7</v>
      </c>
      <c r="O570">
        <v>1</v>
      </c>
      <c r="P570">
        <v>48</v>
      </c>
    </row>
    <row r="571" spans="1:16" x14ac:dyDescent="0.15">
      <c r="A571">
        <v>18208</v>
      </c>
      <c r="B571" t="s">
        <v>1433</v>
      </c>
      <c r="D571">
        <v>170</v>
      </c>
      <c r="E571">
        <v>3</v>
      </c>
      <c r="F571">
        <v>173</v>
      </c>
      <c r="G571">
        <v>207</v>
      </c>
      <c r="H571" t="s">
        <v>7</v>
      </c>
      <c r="I571">
        <v>207</v>
      </c>
      <c r="J571">
        <v>377</v>
      </c>
      <c r="K571">
        <v>3</v>
      </c>
      <c r="L571">
        <v>380</v>
      </c>
      <c r="M571">
        <v>197</v>
      </c>
      <c r="N571">
        <v>3</v>
      </c>
      <c r="O571" t="s">
        <v>7</v>
      </c>
      <c r="P571">
        <v>200</v>
      </c>
    </row>
    <row r="572" spans="1:16" x14ac:dyDescent="0.15">
      <c r="A572">
        <v>19101</v>
      </c>
      <c r="B572" t="s">
        <v>1434</v>
      </c>
      <c r="D572">
        <v>37</v>
      </c>
      <c r="E572" t="s">
        <v>7</v>
      </c>
      <c r="F572">
        <v>37</v>
      </c>
      <c r="G572">
        <v>65</v>
      </c>
      <c r="H572" t="s">
        <v>7</v>
      </c>
      <c r="I572">
        <v>65</v>
      </c>
      <c r="J572">
        <v>102</v>
      </c>
      <c r="K572" t="s">
        <v>7</v>
      </c>
      <c r="L572">
        <v>102</v>
      </c>
      <c r="M572">
        <v>54</v>
      </c>
      <c r="N572" t="s">
        <v>7</v>
      </c>
      <c r="O572" t="s">
        <v>7</v>
      </c>
      <c r="P572">
        <v>54</v>
      </c>
    </row>
    <row r="573" spans="1:16" x14ac:dyDescent="0.15">
      <c r="A573">
        <v>19102</v>
      </c>
      <c r="B573" t="s">
        <v>1435</v>
      </c>
      <c r="D573">
        <v>19</v>
      </c>
      <c r="E573" t="s">
        <v>7</v>
      </c>
      <c r="F573">
        <v>19</v>
      </c>
      <c r="G573">
        <v>25</v>
      </c>
      <c r="H573" t="s">
        <v>7</v>
      </c>
      <c r="I573">
        <v>25</v>
      </c>
      <c r="J573">
        <v>44</v>
      </c>
      <c r="K573" t="s">
        <v>7</v>
      </c>
      <c r="L573">
        <v>44</v>
      </c>
      <c r="M573">
        <v>22</v>
      </c>
      <c r="N573" t="s">
        <v>7</v>
      </c>
      <c r="O573" t="s">
        <v>7</v>
      </c>
      <c r="P573">
        <v>22</v>
      </c>
    </row>
    <row r="574" spans="1:16" x14ac:dyDescent="0.15">
      <c r="A574">
        <v>19103</v>
      </c>
      <c r="B574" t="s">
        <v>1436</v>
      </c>
      <c r="D574">
        <v>27</v>
      </c>
      <c r="E574" t="s">
        <v>7</v>
      </c>
      <c r="F574">
        <v>27</v>
      </c>
      <c r="G574">
        <v>26</v>
      </c>
      <c r="H574">
        <v>1</v>
      </c>
      <c r="I574">
        <v>27</v>
      </c>
      <c r="J574">
        <v>53</v>
      </c>
      <c r="K574">
        <v>1</v>
      </c>
      <c r="L574">
        <v>54</v>
      </c>
      <c r="M574">
        <v>31</v>
      </c>
      <c r="N574" t="s">
        <v>7</v>
      </c>
      <c r="O574">
        <v>1</v>
      </c>
      <c r="P574">
        <v>32</v>
      </c>
    </row>
    <row r="575" spans="1:16" x14ac:dyDescent="0.15">
      <c r="A575">
        <v>19104</v>
      </c>
      <c r="B575" t="s">
        <v>1437</v>
      </c>
      <c r="D575">
        <v>17</v>
      </c>
      <c r="E575" t="s">
        <v>7</v>
      </c>
      <c r="F575">
        <v>17</v>
      </c>
      <c r="G575">
        <v>28</v>
      </c>
      <c r="H575" t="s">
        <v>7</v>
      </c>
      <c r="I575">
        <v>28</v>
      </c>
      <c r="J575">
        <v>45</v>
      </c>
      <c r="K575" t="s">
        <v>7</v>
      </c>
      <c r="L575">
        <v>45</v>
      </c>
      <c r="M575">
        <v>22</v>
      </c>
      <c r="N575" t="s">
        <v>7</v>
      </c>
      <c r="O575" t="s">
        <v>7</v>
      </c>
      <c r="P575">
        <v>22</v>
      </c>
    </row>
    <row r="576" spans="1:16" x14ac:dyDescent="0.15">
      <c r="A576">
        <v>19105</v>
      </c>
      <c r="B576" t="s">
        <v>1438</v>
      </c>
      <c r="D576">
        <v>23</v>
      </c>
      <c r="E576" t="s">
        <v>7</v>
      </c>
      <c r="F576">
        <v>23</v>
      </c>
      <c r="G576">
        <v>24</v>
      </c>
      <c r="H576" t="s">
        <v>7</v>
      </c>
      <c r="I576">
        <v>24</v>
      </c>
      <c r="J576">
        <v>47</v>
      </c>
      <c r="K576" t="s">
        <v>7</v>
      </c>
      <c r="L576">
        <v>47</v>
      </c>
      <c r="M576">
        <v>23</v>
      </c>
      <c r="N576" t="s">
        <v>7</v>
      </c>
      <c r="O576" t="s">
        <v>7</v>
      </c>
      <c r="P576">
        <v>23</v>
      </c>
    </row>
    <row r="577" spans="1:16" x14ac:dyDescent="0.15">
      <c r="A577" t="s">
        <v>6</v>
      </c>
      <c r="B577" t="s">
        <v>935</v>
      </c>
      <c r="D577" t="s">
        <v>7</v>
      </c>
      <c r="E577" t="s">
        <v>7</v>
      </c>
      <c r="F577" t="s">
        <v>7</v>
      </c>
      <c r="G577" t="s">
        <v>7</v>
      </c>
      <c r="H577" t="s">
        <v>7</v>
      </c>
      <c r="I577" t="s">
        <v>7</v>
      </c>
      <c r="J577" t="s">
        <v>7</v>
      </c>
      <c r="K577" t="s">
        <v>7</v>
      </c>
      <c r="L577" t="s">
        <v>7</v>
      </c>
      <c r="M577" t="s">
        <v>7</v>
      </c>
      <c r="N577" t="s">
        <v>7</v>
      </c>
      <c r="O577" t="s">
        <v>7</v>
      </c>
      <c r="P577" t="s">
        <v>7</v>
      </c>
    </row>
    <row r="578" spans="1:16" x14ac:dyDescent="0.15">
      <c r="A578" t="s">
        <v>933</v>
      </c>
      <c r="E578" t="s">
        <v>934</v>
      </c>
      <c r="K578" t="s">
        <v>1782</v>
      </c>
      <c r="M578" t="s">
        <v>1783</v>
      </c>
      <c r="P578" t="s">
        <v>35</v>
      </c>
    </row>
    <row r="579" spans="1:16" x14ac:dyDescent="0.15">
      <c r="A579" t="s">
        <v>22</v>
      </c>
      <c r="B579" t="s">
        <v>21</v>
      </c>
      <c r="D579" t="s">
        <v>2</v>
      </c>
      <c r="G579" t="s">
        <v>3</v>
      </c>
      <c r="J579" t="s">
        <v>4</v>
      </c>
      <c r="M579" t="s">
        <v>5</v>
      </c>
    </row>
    <row r="580" spans="1:16" x14ac:dyDescent="0.15">
      <c r="D580" t="s">
        <v>20</v>
      </c>
      <c r="E580" t="s">
        <v>19</v>
      </c>
      <c r="F580" t="s">
        <v>17</v>
      </c>
      <c r="G580" t="s">
        <v>20</v>
      </c>
      <c r="H580" t="s">
        <v>19</v>
      </c>
      <c r="I580" t="s">
        <v>17</v>
      </c>
      <c r="J580" t="s">
        <v>20</v>
      </c>
      <c r="K580" t="s">
        <v>19</v>
      </c>
      <c r="L580" t="s">
        <v>17</v>
      </c>
      <c r="M580" t="s">
        <v>20</v>
      </c>
      <c r="N580" t="s">
        <v>19</v>
      </c>
      <c r="O580" t="s">
        <v>18</v>
      </c>
      <c r="P580" t="s">
        <v>17</v>
      </c>
    </row>
    <row r="581" spans="1:16" x14ac:dyDescent="0.15">
      <c r="A581">
        <v>19106</v>
      </c>
      <c r="B581" t="s">
        <v>1439</v>
      </c>
      <c r="D581">
        <v>17</v>
      </c>
      <c r="E581" t="s">
        <v>7</v>
      </c>
      <c r="F581">
        <v>17</v>
      </c>
      <c r="G581">
        <v>22</v>
      </c>
      <c r="H581" t="s">
        <v>7</v>
      </c>
      <c r="I581">
        <v>22</v>
      </c>
      <c r="J581">
        <v>39</v>
      </c>
      <c r="K581" t="s">
        <v>7</v>
      </c>
      <c r="L581">
        <v>39</v>
      </c>
      <c r="M581">
        <v>17</v>
      </c>
      <c r="N581" t="s">
        <v>7</v>
      </c>
      <c r="O581" t="s">
        <v>7</v>
      </c>
      <c r="P581">
        <v>17</v>
      </c>
    </row>
    <row r="582" spans="1:16" x14ac:dyDescent="0.15">
      <c r="A582">
        <v>19107</v>
      </c>
      <c r="B582" t="s">
        <v>1440</v>
      </c>
      <c r="D582">
        <v>7</v>
      </c>
      <c r="E582" t="s">
        <v>7</v>
      </c>
      <c r="F582">
        <v>7</v>
      </c>
      <c r="G582">
        <v>6</v>
      </c>
      <c r="H582" t="s">
        <v>7</v>
      </c>
      <c r="I582">
        <v>6</v>
      </c>
      <c r="J582">
        <v>13</v>
      </c>
      <c r="K582" t="s">
        <v>7</v>
      </c>
      <c r="L582">
        <v>13</v>
      </c>
      <c r="M582">
        <v>7</v>
      </c>
      <c r="N582" t="s">
        <v>7</v>
      </c>
      <c r="O582" t="s">
        <v>7</v>
      </c>
      <c r="P582">
        <v>7</v>
      </c>
    </row>
    <row r="583" spans="1:16" x14ac:dyDescent="0.15">
      <c r="A583">
        <v>19108</v>
      </c>
      <c r="B583" t="s">
        <v>1441</v>
      </c>
      <c r="D583">
        <v>22</v>
      </c>
      <c r="E583" t="s">
        <v>7</v>
      </c>
      <c r="F583">
        <v>22</v>
      </c>
      <c r="G583">
        <v>23</v>
      </c>
      <c r="H583" t="s">
        <v>7</v>
      </c>
      <c r="I583">
        <v>23</v>
      </c>
      <c r="J583">
        <v>45</v>
      </c>
      <c r="K583" t="s">
        <v>7</v>
      </c>
      <c r="L583">
        <v>45</v>
      </c>
      <c r="M583">
        <v>23</v>
      </c>
      <c r="N583" t="s">
        <v>7</v>
      </c>
      <c r="O583" t="s">
        <v>7</v>
      </c>
      <c r="P583">
        <v>23</v>
      </c>
    </row>
    <row r="584" spans="1:16" x14ac:dyDescent="0.15">
      <c r="A584">
        <v>19109</v>
      </c>
      <c r="B584" t="s">
        <v>1442</v>
      </c>
      <c r="D584">
        <v>13</v>
      </c>
      <c r="E584" t="s">
        <v>7</v>
      </c>
      <c r="F584">
        <v>13</v>
      </c>
      <c r="G584">
        <v>20</v>
      </c>
      <c r="H584" t="s">
        <v>7</v>
      </c>
      <c r="I584">
        <v>20</v>
      </c>
      <c r="J584">
        <v>33</v>
      </c>
      <c r="K584" t="s">
        <v>7</v>
      </c>
      <c r="L584">
        <v>33</v>
      </c>
      <c r="M584">
        <v>16</v>
      </c>
      <c r="N584" t="s">
        <v>7</v>
      </c>
      <c r="O584" t="s">
        <v>7</v>
      </c>
      <c r="P584">
        <v>16</v>
      </c>
    </row>
    <row r="585" spans="1:16" x14ac:dyDescent="0.15">
      <c r="A585">
        <v>19201</v>
      </c>
      <c r="B585" t="s">
        <v>1443</v>
      </c>
      <c r="D585">
        <v>31</v>
      </c>
      <c r="E585" t="s">
        <v>7</v>
      </c>
      <c r="F585">
        <v>31</v>
      </c>
      <c r="G585">
        <v>31</v>
      </c>
      <c r="H585" t="s">
        <v>7</v>
      </c>
      <c r="I585">
        <v>31</v>
      </c>
      <c r="J585">
        <v>62</v>
      </c>
      <c r="K585" t="s">
        <v>7</v>
      </c>
      <c r="L585">
        <v>62</v>
      </c>
      <c r="M585">
        <v>35</v>
      </c>
      <c r="N585" t="s">
        <v>7</v>
      </c>
      <c r="O585" t="s">
        <v>7</v>
      </c>
      <c r="P585">
        <v>35</v>
      </c>
    </row>
    <row r="586" spans="1:16" x14ac:dyDescent="0.15">
      <c r="A586">
        <v>19202</v>
      </c>
      <c r="B586" t="s">
        <v>1444</v>
      </c>
      <c r="D586">
        <v>2</v>
      </c>
      <c r="E586" t="s">
        <v>7</v>
      </c>
      <c r="F586">
        <v>2</v>
      </c>
      <c r="G586">
        <v>4</v>
      </c>
      <c r="H586" t="s">
        <v>7</v>
      </c>
      <c r="I586">
        <v>4</v>
      </c>
      <c r="J586">
        <v>6</v>
      </c>
      <c r="K586" t="s">
        <v>7</v>
      </c>
      <c r="L586">
        <v>6</v>
      </c>
      <c r="M586">
        <v>3</v>
      </c>
      <c r="N586" t="s">
        <v>7</v>
      </c>
      <c r="O586" t="s">
        <v>7</v>
      </c>
      <c r="P586">
        <v>3</v>
      </c>
    </row>
    <row r="587" spans="1:16" x14ac:dyDescent="0.15">
      <c r="A587">
        <v>19203</v>
      </c>
      <c r="B587" t="s">
        <v>1445</v>
      </c>
      <c r="D587">
        <v>11</v>
      </c>
      <c r="E587" t="s">
        <v>7</v>
      </c>
      <c r="F587">
        <v>11</v>
      </c>
      <c r="G587">
        <v>13</v>
      </c>
      <c r="H587" t="s">
        <v>7</v>
      </c>
      <c r="I587">
        <v>13</v>
      </c>
      <c r="J587">
        <v>24</v>
      </c>
      <c r="K587" t="s">
        <v>7</v>
      </c>
      <c r="L587">
        <v>24</v>
      </c>
      <c r="M587">
        <v>18</v>
      </c>
      <c r="N587" t="s">
        <v>7</v>
      </c>
      <c r="O587" t="s">
        <v>7</v>
      </c>
      <c r="P587">
        <v>18</v>
      </c>
    </row>
    <row r="588" spans="1:16" x14ac:dyDescent="0.15">
      <c r="A588">
        <v>19204</v>
      </c>
      <c r="B588" t="s">
        <v>1446</v>
      </c>
      <c r="D588">
        <v>29</v>
      </c>
      <c r="E588" t="s">
        <v>7</v>
      </c>
      <c r="F588">
        <v>29</v>
      </c>
      <c r="G588">
        <v>27</v>
      </c>
      <c r="H588" t="s">
        <v>7</v>
      </c>
      <c r="I588">
        <v>27</v>
      </c>
      <c r="J588">
        <v>56</v>
      </c>
      <c r="K588" t="s">
        <v>7</v>
      </c>
      <c r="L588">
        <v>56</v>
      </c>
      <c r="M588">
        <v>33</v>
      </c>
      <c r="N588" t="s">
        <v>7</v>
      </c>
      <c r="O588" t="s">
        <v>7</v>
      </c>
      <c r="P588">
        <v>33</v>
      </c>
    </row>
    <row r="589" spans="1:16" x14ac:dyDescent="0.15">
      <c r="A589">
        <v>19205</v>
      </c>
      <c r="B589" t="s">
        <v>1447</v>
      </c>
      <c r="D589">
        <v>17</v>
      </c>
      <c r="E589" t="s">
        <v>7</v>
      </c>
      <c r="F589">
        <v>17</v>
      </c>
      <c r="G589">
        <v>14</v>
      </c>
      <c r="H589" t="s">
        <v>7</v>
      </c>
      <c r="I589">
        <v>14</v>
      </c>
      <c r="J589">
        <v>31</v>
      </c>
      <c r="K589" t="s">
        <v>7</v>
      </c>
      <c r="L589">
        <v>31</v>
      </c>
      <c r="M589">
        <v>17</v>
      </c>
      <c r="N589" t="s">
        <v>7</v>
      </c>
      <c r="O589" t="s">
        <v>7</v>
      </c>
      <c r="P589">
        <v>17</v>
      </c>
    </row>
    <row r="590" spans="1:16" x14ac:dyDescent="0.15">
      <c r="A590">
        <v>19206</v>
      </c>
      <c r="B590" t="s">
        <v>1448</v>
      </c>
      <c r="D590">
        <v>12</v>
      </c>
      <c r="E590" t="s">
        <v>7</v>
      </c>
      <c r="F590">
        <v>12</v>
      </c>
      <c r="G590">
        <v>13</v>
      </c>
      <c r="H590" t="s">
        <v>7</v>
      </c>
      <c r="I590">
        <v>13</v>
      </c>
      <c r="J590">
        <v>25</v>
      </c>
      <c r="K590" t="s">
        <v>7</v>
      </c>
      <c r="L590">
        <v>25</v>
      </c>
      <c r="M590">
        <v>14</v>
      </c>
      <c r="N590" t="s">
        <v>7</v>
      </c>
      <c r="O590" t="s">
        <v>7</v>
      </c>
      <c r="P590">
        <v>14</v>
      </c>
    </row>
    <row r="591" spans="1:16" x14ac:dyDescent="0.15">
      <c r="A591">
        <v>19207</v>
      </c>
      <c r="B591" t="s">
        <v>1449</v>
      </c>
      <c r="D591">
        <v>9</v>
      </c>
      <c r="E591" t="s">
        <v>7</v>
      </c>
      <c r="F591">
        <v>9</v>
      </c>
      <c r="G591">
        <v>11</v>
      </c>
      <c r="H591" t="s">
        <v>7</v>
      </c>
      <c r="I591">
        <v>11</v>
      </c>
      <c r="J591">
        <v>20</v>
      </c>
      <c r="K591" t="s">
        <v>7</v>
      </c>
      <c r="L591">
        <v>20</v>
      </c>
      <c r="M591">
        <v>10</v>
      </c>
      <c r="N591" t="s">
        <v>7</v>
      </c>
      <c r="O591" t="s">
        <v>7</v>
      </c>
      <c r="P591">
        <v>10</v>
      </c>
    </row>
    <row r="592" spans="1:16" x14ac:dyDescent="0.15">
      <c r="A592">
        <v>19208</v>
      </c>
      <c r="B592" t="s">
        <v>1450</v>
      </c>
      <c r="D592">
        <v>14</v>
      </c>
      <c r="E592" t="s">
        <v>7</v>
      </c>
      <c r="F592">
        <v>14</v>
      </c>
      <c r="G592">
        <v>7</v>
      </c>
      <c r="H592" t="s">
        <v>7</v>
      </c>
      <c r="I592">
        <v>7</v>
      </c>
      <c r="J592">
        <v>21</v>
      </c>
      <c r="K592" t="s">
        <v>7</v>
      </c>
      <c r="L592">
        <v>21</v>
      </c>
      <c r="M592">
        <v>13</v>
      </c>
      <c r="N592" t="s">
        <v>7</v>
      </c>
      <c r="O592" t="s">
        <v>7</v>
      </c>
      <c r="P592">
        <v>13</v>
      </c>
    </row>
    <row r="593" spans="1:16" x14ac:dyDescent="0.15">
      <c r="A593">
        <v>19209</v>
      </c>
      <c r="B593" t="s">
        <v>1451</v>
      </c>
      <c r="D593">
        <v>11</v>
      </c>
      <c r="E593" t="s">
        <v>7</v>
      </c>
      <c r="F593">
        <v>11</v>
      </c>
      <c r="G593">
        <v>9</v>
      </c>
      <c r="H593" t="s">
        <v>7</v>
      </c>
      <c r="I593">
        <v>9</v>
      </c>
      <c r="J593">
        <v>20</v>
      </c>
      <c r="K593" t="s">
        <v>7</v>
      </c>
      <c r="L593">
        <v>20</v>
      </c>
      <c r="M593">
        <v>11</v>
      </c>
      <c r="N593" t="s">
        <v>7</v>
      </c>
      <c r="O593" t="s">
        <v>7</v>
      </c>
      <c r="P593">
        <v>11</v>
      </c>
    </row>
    <row r="594" spans="1:16" x14ac:dyDescent="0.15">
      <c r="A594">
        <v>19304</v>
      </c>
      <c r="B594" t="s">
        <v>1452</v>
      </c>
      <c r="D594">
        <v>28</v>
      </c>
      <c r="E594" t="s">
        <v>7</v>
      </c>
      <c r="F594">
        <v>28</v>
      </c>
      <c r="G594">
        <v>23</v>
      </c>
      <c r="H594" t="s">
        <v>7</v>
      </c>
      <c r="I594">
        <v>23</v>
      </c>
      <c r="J594">
        <v>51</v>
      </c>
      <c r="K594" t="s">
        <v>7</v>
      </c>
      <c r="L594">
        <v>51</v>
      </c>
      <c r="M594">
        <v>26</v>
      </c>
      <c r="N594" t="s">
        <v>7</v>
      </c>
      <c r="O594" t="s">
        <v>7</v>
      </c>
      <c r="P594">
        <v>26</v>
      </c>
    </row>
    <row r="595" spans="1:16" x14ac:dyDescent="0.15">
      <c r="A595">
        <v>19305</v>
      </c>
      <c r="B595" t="s">
        <v>1453</v>
      </c>
      <c r="D595">
        <v>19</v>
      </c>
      <c r="E595" t="s">
        <v>7</v>
      </c>
      <c r="F595">
        <v>19</v>
      </c>
      <c r="G595">
        <v>35</v>
      </c>
      <c r="H595" t="s">
        <v>7</v>
      </c>
      <c r="I595">
        <v>35</v>
      </c>
      <c r="J595">
        <v>54</v>
      </c>
      <c r="K595" t="s">
        <v>7</v>
      </c>
      <c r="L595">
        <v>54</v>
      </c>
      <c r="M595">
        <v>35</v>
      </c>
      <c r="N595" t="s">
        <v>7</v>
      </c>
      <c r="O595" t="s">
        <v>7</v>
      </c>
      <c r="P595">
        <v>35</v>
      </c>
    </row>
    <row r="596" spans="1:16" x14ac:dyDescent="0.15">
      <c r="A596">
        <v>20101</v>
      </c>
      <c r="B596" t="s">
        <v>1454</v>
      </c>
      <c r="D596">
        <v>11</v>
      </c>
      <c r="E596" t="s">
        <v>7</v>
      </c>
      <c r="F596">
        <v>11</v>
      </c>
      <c r="G596">
        <v>9</v>
      </c>
      <c r="H596" t="s">
        <v>7</v>
      </c>
      <c r="I596">
        <v>9</v>
      </c>
      <c r="J596">
        <v>20</v>
      </c>
      <c r="K596" t="s">
        <v>7</v>
      </c>
      <c r="L596">
        <v>20</v>
      </c>
      <c r="M596">
        <v>12</v>
      </c>
      <c r="N596" t="s">
        <v>7</v>
      </c>
      <c r="O596" t="s">
        <v>7</v>
      </c>
      <c r="P596">
        <v>12</v>
      </c>
    </row>
    <row r="597" spans="1:16" x14ac:dyDescent="0.15">
      <c r="A597">
        <v>20102</v>
      </c>
      <c r="B597" t="s">
        <v>1455</v>
      </c>
      <c r="D597" t="s">
        <v>7</v>
      </c>
      <c r="E597" t="s">
        <v>7</v>
      </c>
      <c r="F597" t="s">
        <v>7</v>
      </c>
      <c r="G597" t="s">
        <v>7</v>
      </c>
      <c r="H597" t="s">
        <v>7</v>
      </c>
      <c r="I597" t="s">
        <v>7</v>
      </c>
      <c r="J597" t="s">
        <v>7</v>
      </c>
      <c r="K597" t="s">
        <v>7</v>
      </c>
      <c r="L597" t="s">
        <v>7</v>
      </c>
      <c r="M597" t="s">
        <v>7</v>
      </c>
      <c r="N597" t="s">
        <v>7</v>
      </c>
      <c r="O597" t="s">
        <v>7</v>
      </c>
      <c r="P597" t="s">
        <v>7</v>
      </c>
    </row>
    <row r="598" spans="1:16" x14ac:dyDescent="0.15">
      <c r="A598">
        <v>20103</v>
      </c>
      <c r="B598" t="s">
        <v>1456</v>
      </c>
      <c r="D598" t="s">
        <v>7</v>
      </c>
      <c r="E598" t="s">
        <v>7</v>
      </c>
      <c r="F598" t="s">
        <v>7</v>
      </c>
      <c r="G598" t="s">
        <v>7</v>
      </c>
      <c r="H598" t="s">
        <v>7</v>
      </c>
      <c r="I598" t="s">
        <v>7</v>
      </c>
      <c r="J598" t="s">
        <v>7</v>
      </c>
      <c r="K598" t="s">
        <v>7</v>
      </c>
      <c r="L598" t="s">
        <v>7</v>
      </c>
      <c r="M598" t="s">
        <v>7</v>
      </c>
      <c r="N598" t="s">
        <v>7</v>
      </c>
      <c r="O598" t="s">
        <v>7</v>
      </c>
      <c r="P598" t="s">
        <v>7</v>
      </c>
    </row>
    <row r="599" spans="1:16" x14ac:dyDescent="0.15">
      <c r="A599">
        <v>20201</v>
      </c>
      <c r="B599" t="s">
        <v>1457</v>
      </c>
      <c r="D599">
        <v>8</v>
      </c>
      <c r="E599" t="s">
        <v>7</v>
      </c>
      <c r="F599">
        <v>8</v>
      </c>
      <c r="G599">
        <v>12</v>
      </c>
      <c r="H599" t="s">
        <v>7</v>
      </c>
      <c r="I599">
        <v>12</v>
      </c>
      <c r="J599">
        <v>20</v>
      </c>
      <c r="K599" t="s">
        <v>7</v>
      </c>
      <c r="L599">
        <v>20</v>
      </c>
      <c r="M599">
        <v>13</v>
      </c>
      <c r="N599" t="s">
        <v>7</v>
      </c>
      <c r="O599" t="s">
        <v>7</v>
      </c>
      <c r="P599">
        <v>13</v>
      </c>
    </row>
    <row r="600" spans="1:16" x14ac:dyDescent="0.15">
      <c r="A600">
        <v>20202</v>
      </c>
      <c r="B600" t="s">
        <v>1458</v>
      </c>
      <c r="D600">
        <v>4</v>
      </c>
      <c r="E600" t="s">
        <v>7</v>
      </c>
      <c r="F600">
        <v>4</v>
      </c>
      <c r="G600">
        <v>6</v>
      </c>
      <c r="H600" t="s">
        <v>7</v>
      </c>
      <c r="I600">
        <v>6</v>
      </c>
      <c r="J600">
        <v>10</v>
      </c>
      <c r="K600" t="s">
        <v>7</v>
      </c>
      <c r="L600">
        <v>10</v>
      </c>
      <c r="M600">
        <v>5</v>
      </c>
      <c r="N600" t="s">
        <v>7</v>
      </c>
      <c r="O600" t="s">
        <v>7</v>
      </c>
      <c r="P600">
        <v>5</v>
      </c>
    </row>
    <row r="601" spans="1:16" x14ac:dyDescent="0.15">
      <c r="A601">
        <v>20203</v>
      </c>
      <c r="B601" t="s">
        <v>1459</v>
      </c>
      <c r="D601" t="s">
        <v>7</v>
      </c>
      <c r="E601" t="s">
        <v>7</v>
      </c>
      <c r="F601" t="s">
        <v>7</v>
      </c>
      <c r="G601" t="s">
        <v>7</v>
      </c>
      <c r="H601" t="s">
        <v>7</v>
      </c>
      <c r="I601" t="s">
        <v>7</v>
      </c>
      <c r="J601" t="s">
        <v>7</v>
      </c>
      <c r="K601" t="s">
        <v>7</v>
      </c>
      <c r="L601" t="s">
        <v>7</v>
      </c>
      <c r="M601" t="s">
        <v>7</v>
      </c>
      <c r="N601" t="s">
        <v>7</v>
      </c>
      <c r="O601" t="s">
        <v>7</v>
      </c>
      <c r="P601" t="s">
        <v>7</v>
      </c>
    </row>
    <row r="602" spans="1:16" x14ac:dyDescent="0.15">
      <c r="A602">
        <v>21001</v>
      </c>
      <c r="B602" t="s">
        <v>1460</v>
      </c>
      <c r="D602">
        <v>47</v>
      </c>
      <c r="E602" t="s">
        <v>7</v>
      </c>
      <c r="F602">
        <v>47</v>
      </c>
      <c r="G602">
        <v>59</v>
      </c>
      <c r="H602" t="s">
        <v>7</v>
      </c>
      <c r="I602">
        <v>59</v>
      </c>
      <c r="J602">
        <v>106</v>
      </c>
      <c r="K602" t="s">
        <v>7</v>
      </c>
      <c r="L602">
        <v>106</v>
      </c>
      <c r="M602">
        <v>71</v>
      </c>
      <c r="N602" t="s">
        <v>7</v>
      </c>
      <c r="O602" t="s">
        <v>7</v>
      </c>
      <c r="P602">
        <v>71</v>
      </c>
    </row>
    <row r="603" spans="1:16" x14ac:dyDescent="0.15">
      <c r="A603">
        <v>21002</v>
      </c>
      <c r="B603" t="s">
        <v>1461</v>
      </c>
      <c r="D603">
        <v>58</v>
      </c>
      <c r="E603" t="s">
        <v>7</v>
      </c>
      <c r="F603">
        <v>58</v>
      </c>
      <c r="G603">
        <v>77</v>
      </c>
      <c r="H603" t="s">
        <v>7</v>
      </c>
      <c r="I603">
        <v>77</v>
      </c>
      <c r="J603">
        <v>135</v>
      </c>
      <c r="K603" t="s">
        <v>7</v>
      </c>
      <c r="L603">
        <v>135</v>
      </c>
      <c r="M603">
        <v>68</v>
      </c>
      <c r="N603" t="s">
        <v>7</v>
      </c>
      <c r="O603" t="s">
        <v>7</v>
      </c>
      <c r="P603">
        <v>68</v>
      </c>
    </row>
    <row r="604" spans="1:16" x14ac:dyDescent="0.15">
      <c r="A604">
        <v>21003</v>
      </c>
      <c r="B604" t="s">
        <v>1462</v>
      </c>
      <c r="D604">
        <v>38</v>
      </c>
      <c r="E604" t="s">
        <v>7</v>
      </c>
      <c r="F604">
        <v>38</v>
      </c>
      <c r="G604">
        <v>39</v>
      </c>
      <c r="H604" t="s">
        <v>7</v>
      </c>
      <c r="I604">
        <v>39</v>
      </c>
      <c r="J604">
        <v>77</v>
      </c>
      <c r="K604" t="s">
        <v>7</v>
      </c>
      <c r="L604">
        <v>77</v>
      </c>
      <c r="M604">
        <v>46</v>
      </c>
      <c r="N604" t="s">
        <v>7</v>
      </c>
      <c r="O604" t="s">
        <v>7</v>
      </c>
      <c r="P604">
        <v>46</v>
      </c>
    </row>
    <row r="605" spans="1:16" x14ac:dyDescent="0.15">
      <c r="A605">
        <v>21004</v>
      </c>
      <c r="B605" t="s">
        <v>1463</v>
      </c>
      <c r="D605">
        <v>78</v>
      </c>
      <c r="E605" t="s">
        <v>7</v>
      </c>
      <c r="F605">
        <v>78</v>
      </c>
      <c r="G605">
        <v>73</v>
      </c>
      <c r="H605" t="s">
        <v>7</v>
      </c>
      <c r="I605">
        <v>73</v>
      </c>
      <c r="J605">
        <v>151</v>
      </c>
      <c r="K605" t="s">
        <v>7</v>
      </c>
      <c r="L605">
        <v>151</v>
      </c>
      <c r="M605">
        <v>73</v>
      </c>
      <c r="N605" t="s">
        <v>7</v>
      </c>
      <c r="O605" t="s">
        <v>7</v>
      </c>
      <c r="P605">
        <v>73</v>
      </c>
    </row>
    <row r="606" spans="1:16" x14ac:dyDescent="0.15">
      <c r="A606">
        <v>21005</v>
      </c>
      <c r="B606" t="s">
        <v>1464</v>
      </c>
      <c r="D606">
        <v>16</v>
      </c>
      <c r="E606" t="s">
        <v>7</v>
      </c>
      <c r="F606">
        <v>16</v>
      </c>
      <c r="G606">
        <v>19</v>
      </c>
      <c r="H606" t="s">
        <v>7</v>
      </c>
      <c r="I606">
        <v>19</v>
      </c>
      <c r="J606">
        <v>35</v>
      </c>
      <c r="K606" t="s">
        <v>7</v>
      </c>
      <c r="L606">
        <v>35</v>
      </c>
      <c r="M606">
        <v>19</v>
      </c>
      <c r="N606" t="s">
        <v>7</v>
      </c>
      <c r="O606" t="s">
        <v>7</v>
      </c>
      <c r="P606">
        <v>19</v>
      </c>
    </row>
    <row r="607" spans="1:16" x14ac:dyDescent="0.15">
      <c r="A607">
        <v>21006</v>
      </c>
      <c r="B607" t="s">
        <v>1465</v>
      </c>
      <c r="D607">
        <v>51</v>
      </c>
      <c r="E607" t="s">
        <v>7</v>
      </c>
      <c r="F607">
        <v>51</v>
      </c>
      <c r="G607">
        <v>55</v>
      </c>
      <c r="H607" t="s">
        <v>7</v>
      </c>
      <c r="I607">
        <v>55</v>
      </c>
      <c r="J607">
        <v>106</v>
      </c>
      <c r="K607" t="s">
        <v>7</v>
      </c>
      <c r="L607">
        <v>106</v>
      </c>
      <c r="M607">
        <v>52</v>
      </c>
      <c r="N607" t="s">
        <v>7</v>
      </c>
      <c r="O607" t="s">
        <v>7</v>
      </c>
      <c r="P607">
        <v>52</v>
      </c>
    </row>
    <row r="608" spans="1:16" x14ac:dyDescent="0.15">
      <c r="A608">
        <v>21007</v>
      </c>
      <c r="B608" t="s">
        <v>1466</v>
      </c>
      <c r="D608">
        <v>55</v>
      </c>
      <c r="E608" t="s">
        <v>7</v>
      </c>
      <c r="F608">
        <v>55</v>
      </c>
      <c r="G608">
        <v>69</v>
      </c>
      <c r="H608" t="s">
        <v>7</v>
      </c>
      <c r="I608">
        <v>69</v>
      </c>
      <c r="J608">
        <v>124</v>
      </c>
      <c r="K608" t="s">
        <v>7</v>
      </c>
      <c r="L608">
        <v>124</v>
      </c>
      <c r="M608">
        <v>62</v>
      </c>
      <c r="N608" t="s">
        <v>7</v>
      </c>
      <c r="O608" t="s">
        <v>7</v>
      </c>
      <c r="P608">
        <v>62</v>
      </c>
    </row>
    <row r="609" spans="1:16" x14ac:dyDescent="0.15">
      <c r="A609" t="s">
        <v>6</v>
      </c>
      <c r="B609" t="s">
        <v>935</v>
      </c>
      <c r="D609" t="s">
        <v>7</v>
      </c>
      <c r="E609" t="s">
        <v>7</v>
      </c>
      <c r="F609" t="s">
        <v>7</v>
      </c>
      <c r="G609" t="s">
        <v>7</v>
      </c>
      <c r="H609" t="s">
        <v>7</v>
      </c>
      <c r="I609" t="s">
        <v>7</v>
      </c>
      <c r="J609" t="s">
        <v>7</v>
      </c>
      <c r="K609" t="s">
        <v>7</v>
      </c>
      <c r="L609" t="s">
        <v>7</v>
      </c>
      <c r="M609" t="s">
        <v>7</v>
      </c>
      <c r="N609" t="s">
        <v>7</v>
      </c>
      <c r="O609" t="s">
        <v>7</v>
      </c>
      <c r="P609" t="s">
        <v>7</v>
      </c>
    </row>
    <row r="610" spans="1:16" x14ac:dyDescent="0.15">
      <c r="A610" t="s">
        <v>933</v>
      </c>
      <c r="E610" t="s">
        <v>934</v>
      </c>
      <c r="K610" t="s">
        <v>1782</v>
      </c>
      <c r="M610" t="s">
        <v>1783</v>
      </c>
      <c r="P610" t="s">
        <v>34</v>
      </c>
    </row>
    <row r="611" spans="1:16" x14ac:dyDescent="0.15">
      <c r="A611" t="s">
        <v>22</v>
      </c>
      <c r="B611" t="s">
        <v>21</v>
      </c>
      <c r="D611" t="s">
        <v>2</v>
      </c>
      <c r="G611" t="s">
        <v>3</v>
      </c>
      <c r="J611" t="s">
        <v>4</v>
      </c>
      <c r="M611" t="s">
        <v>5</v>
      </c>
    </row>
    <row r="612" spans="1:16" x14ac:dyDescent="0.15">
      <c r="D612" t="s">
        <v>20</v>
      </c>
      <c r="E612" t="s">
        <v>19</v>
      </c>
      <c r="F612" t="s">
        <v>17</v>
      </c>
      <c r="G612" t="s">
        <v>20</v>
      </c>
      <c r="H612" t="s">
        <v>19</v>
      </c>
      <c r="I612" t="s">
        <v>17</v>
      </c>
      <c r="J612" t="s">
        <v>20</v>
      </c>
      <c r="K612" t="s">
        <v>19</v>
      </c>
      <c r="L612" t="s">
        <v>17</v>
      </c>
      <c r="M612" t="s">
        <v>20</v>
      </c>
      <c r="N612" t="s">
        <v>19</v>
      </c>
      <c r="O612" t="s">
        <v>18</v>
      </c>
      <c r="P612" t="s">
        <v>17</v>
      </c>
    </row>
    <row r="613" spans="1:16" x14ac:dyDescent="0.15">
      <c r="A613">
        <v>21008</v>
      </c>
      <c r="B613" t="s">
        <v>1467</v>
      </c>
      <c r="D613">
        <v>58</v>
      </c>
      <c r="E613" t="s">
        <v>7</v>
      </c>
      <c r="F613">
        <v>58</v>
      </c>
      <c r="G613">
        <v>62</v>
      </c>
      <c r="H613" t="s">
        <v>7</v>
      </c>
      <c r="I613">
        <v>62</v>
      </c>
      <c r="J613">
        <v>120</v>
      </c>
      <c r="K613" t="s">
        <v>7</v>
      </c>
      <c r="L613">
        <v>120</v>
      </c>
      <c r="M613">
        <v>54</v>
      </c>
      <c r="N613" t="s">
        <v>7</v>
      </c>
      <c r="O613" t="s">
        <v>7</v>
      </c>
      <c r="P613">
        <v>54</v>
      </c>
    </row>
    <row r="614" spans="1:16" x14ac:dyDescent="0.15">
      <c r="A614">
        <v>21009</v>
      </c>
      <c r="B614" t="s">
        <v>1468</v>
      </c>
      <c r="D614">
        <v>53</v>
      </c>
      <c r="E614" t="s">
        <v>7</v>
      </c>
      <c r="F614">
        <v>53</v>
      </c>
      <c r="G614">
        <v>50</v>
      </c>
      <c r="H614" t="s">
        <v>7</v>
      </c>
      <c r="I614">
        <v>50</v>
      </c>
      <c r="J614">
        <v>103</v>
      </c>
      <c r="K614" t="s">
        <v>7</v>
      </c>
      <c r="L614">
        <v>103</v>
      </c>
      <c r="M614">
        <v>54</v>
      </c>
      <c r="N614" t="s">
        <v>7</v>
      </c>
      <c r="O614" t="s">
        <v>7</v>
      </c>
      <c r="P614">
        <v>54</v>
      </c>
    </row>
    <row r="615" spans="1:16" x14ac:dyDescent="0.15">
      <c r="A615">
        <v>21010</v>
      </c>
      <c r="B615" t="s">
        <v>1469</v>
      </c>
      <c r="D615">
        <v>40</v>
      </c>
      <c r="E615" t="s">
        <v>7</v>
      </c>
      <c r="F615">
        <v>40</v>
      </c>
      <c r="G615">
        <v>41</v>
      </c>
      <c r="H615" t="s">
        <v>7</v>
      </c>
      <c r="I615">
        <v>41</v>
      </c>
      <c r="J615">
        <v>81</v>
      </c>
      <c r="K615" t="s">
        <v>7</v>
      </c>
      <c r="L615">
        <v>81</v>
      </c>
      <c r="M615">
        <v>42</v>
      </c>
      <c r="N615" t="s">
        <v>7</v>
      </c>
      <c r="O615" t="s">
        <v>7</v>
      </c>
      <c r="P615">
        <v>42</v>
      </c>
    </row>
    <row r="616" spans="1:16" x14ac:dyDescent="0.15">
      <c r="A616">
        <v>22001</v>
      </c>
      <c r="B616" t="s">
        <v>1470</v>
      </c>
      <c r="D616">
        <v>29</v>
      </c>
      <c r="E616" t="s">
        <v>7</v>
      </c>
      <c r="F616">
        <v>29</v>
      </c>
      <c r="G616">
        <v>38</v>
      </c>
      <c r="H616" t="s">
        <v>7</v>
      </c>
      <c r="I616">
        <v>38</v>
      </c>
      <c r="J616">
        <v>67</v>
      </c>
      <c r="K616" t="s">
        <v>7</v>
      </c>
      <c r="L616">
        <v>67</v>
      </c>
      <c r="M616">
        <v>37</v>
      </c>
      <c r="N616" t="s">
        <v>7</v>
      </c>
      <c r="O616" t="s">
        <v>7</v>
      </c>
      <c r="P616">
        <v>37</v>
      </c>
    </row>
    <row r="617" spans="1:16" x14ac:dyDescent="0.15">
      <c r="A617">
        <v>22002</v>
      </c>
      <c r="B617" t="s">
        <v>1471</v>
      </c>
      <c r="D617">
        <v>3</v>
      </c>
      <c r="E617" t="s">
        <v>7</v>
      </c>
      <c r="F617">
        <v>3</v>
      </c>
      <c r="G617">
        <v>6</v>
      </c>
      <c r="H617" t="s">
        <v>7</v>
      </c>
      <c r="I617">
        <v>6</v>
      </c>
      <c r="J617">
        <v>9</v>
      </c>
      <c r="K617" t="s">
        <v>7</v>
      </c>
      <c r="L617">
        <v>9</v>
      </c>
      <c r="M617">
        <v>5</v>
      </c>
      <c r="N617" t="s">
        <v>7</v>
      </c>
      <c r="O617" t="s">
        <v>7</v>
      </c>
      <c r="P617">
        <v>5</v>
      </c>
    </row>
    <row r="618" spans="1:16" x14ac:dyDescent="0.15">
      <c r="A618">
        <v>22003</v>
      </c>
      <c r="B618" t="s">
        <v>1472</v>
      </c>
      <c r="D618" t="s">
        <v>7</v>
      </c>
      <c r="E618" t="s">
        <v>7</v>
      </c>
      <c r="F618" t="s">
        <v>7</v>
      </c>
      <c r="G618" t="s">
        <v>7</v>
      </c>
      <c r="H618" t="s">
        <v>7</v>
      </c>
      <c r="I618" t="s">
        <v>7</v>
      </c>
      <c r="J618" t="s">
        <v>7</v>
      </c>
      <c r="K618" t="s">
        <v>7</v>
      </c>
      <c r="L618" t="s">
        <v>7</v>
      </c>
      <c r="M618" t="s">
        <v>7</v>
      </c>
      <c r="N618" t="s">
        <v>7</v>
      </c>
      <c r="O618" t="s">
        <v>7</v>
      </c>
      <c r="P618" t="s">
        <v>7</v>
      </c>
    </row>
    <row r="619" spans="1:16" x14ac:dyDescent="0.15">
      <c r="A619">
        <v>23102</v>
      </c>
      <c r="B619" t="s">
        <v>1473</v>
      </c>
      <c r="D619">
        <v>57</v>
      </c>
      <c r="E619" t="s">
        <v>7</v>
      </c>
      <c r="F619">
        <v>57</v>
      </c>
      <c r="G619">
        <v>88</v>
      </c>
      <c r="H619" t="s">
        <v>7</v>
      </c>
      <c r="I619">
        <v>88</v>
      </c>
      <c r="J619">
        <v>145</v>
      </c>
      <c r="K619" t="s">
        <v>7</v>
      </c>
      <c r="L619">
        <v>145</v>
      </c>
      <c r="M619">
        <v>82</v>
      </c>
      <c r="N619" t="s">
        <v>7</v>
      </c>
      <c r="O619" t="s">
        <v>7</v>
      </c>
      <c r="P619">
        <v>82</v>
      </c>
    </row>
    <row r="620" spans="1:16" x14ac:dyDescent="0.15">
      <c r="A620">
        <v>23103</v>
      </c>
      <c r="B620" t="s">
        <v>1474</v>
      </c>
      <c r="D620">
        <v>39</v>
      </c>
      <c r="E620" t="s">
        <v>7</v>
      </c>
      <c r="F620">
        <v>39</v>
      </c>
      <c r="G620">
        <v>36</v>
      </c>
      <c r="H620" t="s">
        <v>7</v>
      </c>
      <c r="I620">
        <v>36</v>
      </c>
      <c r="J620">
        <v>75</v>
      </c>
      <c r="K620" t="s">
        <v>7</v>
      </c>
      <c r="L620">
        <v>75</v>
      </c>
      <c r="M620">
        <v>46</v>
      </c>
      <c r="N620" t="s">
        <v>7</v>
      </c>
      <c r="O620" t="s">
        <v>7</v>
      </c>
      <c r="P620">
        <v>46</v>
      </c>
    </row>
    <row r="621" spans="1:16" x14ac:dyDescent="0.15">
      <c r="A621">
        <v>23111</v>
      </c>
      <c r="B621" t="s">
        <v>1475</v>
      </c>
      <c r="D621" t="s">
        <v>7</v>
      </c>
      <c r="E621" t="s">
        <v>7</v>
      </c>
      <c r="F621" t="s">
        <v>7</v>
      </c>
      <c r="G621" t="s">
        <v>7</v>
      </c>
      <c r="H621" t="s">
        <v>7</v>
      </c>
      <c r="I621" t="s">
        <v>7</v>
      </c>
      <c r="J621" t="s">
        <v>7</v>
      </c>
      <c r="K621" t="s">
        <v>7</v>
      </c>
      <c r="L621" t="s">
        <v>7</v>
      </c>
      <c r="M621" t="s">
        <v>7</v>
      </c>
      <c r="N621" t="s">
        <v>7</v>
      </c>
      <c r="O621" t="s">
        <v>7</v>
      </c>
      <c r="P621" t="s">
        <v>7</v>
      </c>
    </row>
    <row r="622" spans="1:16" x14ac:dyDescent="0.15">
      <c r="A622">
        <v>23113</v>
      </c>
      <c r="B622" t="s">
        <v>1476</v>
      </c>
      <c r="D622">
        <v>35</v>
      </c>
      <c r="E622" t="s">
        <v>7</v>
      </c>
      <c r="F622">
        <v>35</v>
      </c>
      <c r="G622">
        <v>41</v>
      </c>
      <c r="H622" t="s">
        <v>7</v>
      </c>
      <c r="I622">
        <v>41</v>
      </c>
      <c r="J622">
        <v>76</v>
      </c>
      <c r="K622" t="s">
        <v>7</v>
      </c>
      <c r="L622">
        <v>76</v>
      </c>
      <c r="M622">
        <v>35</v>
      </c>
      <c r="N622" t="s">
        <v>7</v>
      </c>
      <c r="O622" t="s">
        <v>7</v>
      </c>
      <c r="P622">
        <v>35</v>
      </c>
    </row>
    <row r="623" spans="1:16" x14ac:dyDescent="0.15">
      <c r="A623">
        <v>23114</v>
      </c>
      <c r="B623" t="s">
        <v>1477</v>
      </c>
      <c r="D623">
        <v>78</v>
      </c>
      <c r="E623" t="s">
        <v>7</v>
      </c>
      <c r="F623">
        <v>78</v>
      </c>
      <c r="G623">
        <v>88</v>
      </c>
      <c r="H623" t="s">
        <v>7</v>
      </c>
      <c r="I623">
        <v>88</v>
      </c>
      <c r="J623">
        <v>166</v>
      </c>
      <c r="K623" t="s">
        <v>7</v>
      </c>
      <c r="L623">
        <v>166</v>
      </c>
      <c r="M623">
        <v>64</v>
      </c>
      <c r="N623" t="s">
        <v>7</v>
      </c>
      <c r="O623" t="s">
        <v>7</v>
      </c>
      <c r="P623">
        <v>64</v>
      </c>
    </row>
    <row r="624" spans="1:16" x14ac:dyDescent="0.15">
      <c r="A624">
        <v>23115</v>
      </c>
      <c r="B624" t="s">
        <v>1478</v>
      </c>
      <c r="D624">
        <v>11</v>
      </c>
      <c r="E624" t="s">
        <v>7</v>
      </c>
      <c r="F624">
        <v>11</v>
      </c>
      <c r="G624">
        <v>17</v>
      </c>
      <c r="H624" t="s">
        <v>7</v>
      </c>
      <c r="I624">
        <v>17</v>
      </c>
      <c r="J624">
        <v>28</v>
      </c>
      <c r="K624" t="s">
        <v>7</v>
      </c>
      <c r="L624">
        <v>28</v>
      </c>
      <c r="M624">
        <v>13</v>
      </c>
      <c r="N624" t="s">
        <v>7</v>
      </c>
      <c r="O624" t="s">
        <v>7</v>
      </c>
      <c r="P624">
        <v>13</v>
      </c>
    </row>
    <row r="625" spans="1:16" x14ac:dyDescent="0.15">
      <c r="A625">
        <v>23116</v>
      </c>
      <c r="B625" t="s">
        <v>1479</v>
      </c>
      <c r="D625">
        <v>53</v>
      </c>
      <c r="E625" t="s">
        <v>7</v>
      </c>
      <c r="F625">
        <v>53</v>
      </c>
      <c r="G625">
        <v>54</v>
      </c>
      <c r="H625" t="s">
        <v>7</v>
      </c>
      <c r="I625">
        <v>54</v>
      </c>
      <c r="J625">
        <v>107</v>
      </c>
      <c r="K625" t="s">
        <v>7</v>
      </c>
      <c r="L625">
        <v>107</v>
      </c>
      <c r="M625">
        <v>45</v>
      </c>
      <c r="N625" t="s">
        <v>7</v>
      </c>
      <c r="O625" t="s">
        <v>7</v>
      </c>
      <c r="P625">
        <v>45</v>
      </c>
    </row>
    <row r="626" spans="1:16" x14ac:dyDescent="0.15">
      <c r="A626">
        <v>23117</v>
      </c>
      <c r="B626" t="s">
        <v>1480</v>
      </c>
      <c r="D626">
        <v>13</v>
      </c>
      <c r="E626" t="s">
        <v>7</v>
      </c>
      <c r="F626">
        <v>13</v>
      </c>
      <c r="G626">
        <v>14</v>
      </c>
      <c r="H626" t="s">
        <v>7</v>
      </c>
      <c r="I626">
        <v>14</v>
      </c>
      <c r="J626">
        <v>27</v>
      </c>
      <c r="K626" t="s">
        <v>7</v>
      </c>
      <c r="L626">
        <v>27</v>
      </c>
      <c r="M626">
        <v>13</v>
      </c>
      <c r="N626" t="s">
        <v>7</v>
      </c>
      <c r="O626" t="s">
        <v>7</v>
      </c>
      <c r="P626">
        <v>13</v>
      </c>
    </row>
    <row r="627" spans="1:16" x14ac:dyDescent="0.15">
      <c r="A627">
        <v>23118</v>
      </c>
      <c r="B627" t="s">
        <v>1481</v>
      </c>
      <c r="D627">
        <v>9</v>
      </c>
      <c r="E627" t="s">
        <v>7</v>
      </c>
      <c r="F627">
        <v>9</v>
      </c>
      <c r="G627">
        <v>9</v>
      </c>
      <c r="H627" t="s">
        <v>7</v>
      </c>
      <c r="I627">
        <v>9</v>
      </c>
      <c r="J627">
        <v>18</v>
      </c>
      <c r="K627" t="s">
        <v>7</v>
      </c>
      <c r="L627">
        <v>18</v>
      </c>
      <c r="M627">
        <v>7</v>
      </c>
      <c r="N627" t="s">
        <v>7</v>
      </c>
      <c r="O627" t="s">
        <v>7</v>
      </c>
      <c r="P627">
        <v>7</v>
      </c>
    </row>
    <row r="628" spans="1:16" x14ac:dyDescent="0.15">
      <c r="A628">
        <v>23119</v>
      </c>
      <c r="B628" t="s">
        <v>1482</v>
      </c>
      <c r="D628">
        <v>2</v>
      </c>
      <c r="E628" t="s">
        <v>7</v>
      </c>
      <c r="F628">
        <v>2</v>
      </c>
      <c r="G628">
        <v>3</v>
      </c>
      <c r="H628" t="s">
        <v>7</v>
      </c>
      <c r="I628">
        <v>3</v>
      </c>
      <c r="J628">
        <v>5</v>
      </c>
      <c r="K628" t="s">
        <v>7</v>
      </c>
      <c r="L628">
        <v>5</v>
      </c>
      <c r="M628">
        <v>3</v>
      </c>
      <c r="N628" t="s">
        <v>7</v>
      </c>
      <c r="O628" t="s">
        <v>7</v>
      </c>
      <c r="P628">
        <v>3</v>
      </c>
    </row>
    <row r="629" spans="1:16" x14ac:dyDescent="0.15">
      <c r="A629">
        <v>23120</v>
      </c>
      <c r="B629" t="s">
        <v>1483</v>
      </c>
      <c r="D629">
        <v>8</v>
      </c>
      <c r="E629" t="s">
        <v>7</v>
      </c>
      <c r="F629">
        <v>8</v>
      </c>
      <c r="G629">
        <v>10</v>
      </c>
      <c r="H629" t="s">
        <v>7</v>
      </c>
      <c r="I629">
        <v>10</v>
      </c>
      <c r="J629">
        <v>18</v>
      </c>
      <c r="K629" t="s">
        <v>7</v>
      </c>
      <c r="L629">
        <v>18</v>
      </c>
      <c r="M629">
        <v>10</v>
      </c>
      <c r="N629" t="s">
        <v>7</v>
      </c>
      <c r="O629" t="s">
        <v>7</v>
      </c>
      <c r="P629">
        <v>10</v>
      </c>
    </row>
    <row r="630" spans="1:16" x14ac:dyDescent="0.15">
      <c r="A630">
        <v>23202</v>
      </c>
      <c r="B630" t="s">
        <v>1484</v>
      </c>
      <c r="D630" t="s">
        <v>7</v>
      </c>
      <c r="E630" t="s">
        <v>7</v>
      </c>
      <c r="F630" t="s">
        <v>7</v>
      </c>
      <c r="G630" t="s">
        <v>7</v>
      </c>
      <c r="H630" t="s">
        <v>7</v>
      </c>
      <c r="I630" t="s">
        <v>7</v>
      </c>
      <c r="J630" t="s">
        <v>7</v>
      </c>
      <c r="K630" t="s">
        <v>7</v>
      </c>
      <c r="L630" t="s">
        <v>7</v>
      </c>
      <c r="M630" t="s">
        <v>7</v>
      </c>
      <c r="N630" t="s">
        <v>7</v>
      </c>
      <c r="O630" t="s">
        <v>7</v>
      </c>
      <c r="P630" t="s">
        <v>7</v>
      </c>
    </row>
    <row r="631" spans="1:16" x14ac:dyDescent="0.15">
      <c r="A631">
        <v>23203</v>
      </c>
      <c r="B631" t="s">
        <v>1485</v>
      </c>
      <c r="D631">
        <v>18</v>
      </c>
      <c r="E631">
        <v>1</v>
      </c>
      <c r="F631">
        <v>19</v>
      </c>
      <c r="G631">
        <v>18</v>
      </c>
      <c r="H631">
        <v>1</v>
      </c>
      <c r="I631">
        <v>19</v>
      </c>
      <c r="J631">
        <v>36</v>
      </c>
      <c r="K631">
        <v>2</v>
      </c>
      <c r="L631">
        <v>38</v>
      </c>
      <c r="M631">
        <v>21</v>
      </c>
      <c r="N631">
        <v>2</v>
      </c>
      <c r="O631" t="s">
        <v>7</v>
      </c>
      <c r="P631">
        <v>23</v>
      </c>
    </row>
    <row r="632" spans="1:16" x14ac:dyDescent="0.15">
      <c r="A632">
        <v>23204</v>
      </c>
      <c r="B632" t="s">
        <v>1486</v>
      </c>
      <c r="D632">
        <v>29</v>
      </c>
      <c r="E632" t="s">
        <v>7</v>
      </c>
      <c r="F632">
        <v>29</v>
      </c>
      <c r="G632">
        <v>40</v>
      </c>
      <c r="H632" t="s">
        <v>7</v>
      </c>
      <c r="I632">
        <v>40</v>
      </c>
      <c r="J632">
        <v>69</v>
      </c>
      <c r="K632" t="s">
        <v>7</v>
      </c>
      <c r="L632">
        <v>69</v>
      </c>
      <c r="M632">
        <v>44</v>
      </c>
      <c r="N632" t="s">
        <v>7</v>
      </c>
      <c r="O632" t="s">
        <v>7</v>
      </c>
      <c r="P632">
        <v>44</v>
      </c>
    </row>
    <row r="633" spans="1:16" x14ac:dyDescent="0.15">
      <c r="A633">
        <v>23205</v>
      </c>
      <c r="B633" t="s">
        <v>1487</v>
      </c>
      <c r="D633">
        <v>10</v>
      </c>
      <c r="E633" t="s">
        <v>7</v>
      </c>
      <c r="F633">
        <v>10</v>
      </c>
      <c r="G633">
        <v>12</v>
      </c>
      <c r="H633" t="s">
        <v>7</v>
      </c>
      <c r="I633">
        <v>12</v>
      </c>
      <c r="J633">
        <v>22</v>
      </c>
      <c r="K633" t="s">
        <v>7</v>
      </c>
      <c r="L633">
        <v>22</v>
      </c>
      <c r="M633">
        <v>12</v>
      </c>
      <c r="N633" t="s">
        <v>7</v>
      </c>
      <c r="O633" t="s">
        <v>7</v>
      </c>
      <c r="P633">
        <v>12</v>
      </c>
    </row>
    <row r="634" spans="1:16" x14ac:dyDescent="0.15">
      <c r="A634">
        <v>23206</v>
      </c>
      <c r="B634" t="s">
        <v>1488</v>
      </c>
      <c r="D634">
        <v>21</v>
      </c>
      <c r="E634" t="s">
        <v>7</v>
      </c>
      <c r="F634">
        <v>21</v>
      </c>
      <c r="G634">
        <v>24</v>
      </c>
      <c r="H634" t="s">
        <v>7</v>
      </c>
      <c r="I634">
        <v>24</v>
      </c>
      <c r="J634">
        <v>45</v>
      </c>
      <c r="K634" t="s">
        <v>7</v>
      </c>
      <c r="L634">
        <v>45</v>
      </c>
      <c r="M634">
        <v>23</v>
      </c>
      <c r="N634" t="s">
        <v>7</v>
      </c>
      <c r="O634" t="s">
        <v>7</v>
      </c>
      <c r="P634">
        <v>23</v>
      </c>
    </row>
    <row r="635" spans="1:16" x14ac:dyDescent="0.15">
      <c r="A635">
        <v>23207</v>
      </c>
      <c r="B635" t="s">
        <v>1489</v>
      </c>
      <c r="D635">
        <v>19</v>
      </c>
      <c r="E635" t="s">
        <v>7</v>
      </c>
      <c r="F635">
        <v>19</v>
      </c>
      <c r="G635">
        <v>31</v>
      </c>
      <c r="H635" t="s">
        <v>7</v>
      </c>
      <c r="I635">
        <v>31</v>
      </c>
      <c r="J635">
        <v>50</v>
      </c>
      <c r="K635" t="s">
        <v>7</v>
      </c>
      <c r="L635">
        <v>50</v>
      </c>
      <c r="M635">
        <v>32</v>
      </c>
      <c r="N635" t="s">
        <v>7</v>
      </c>
      <c r="O635" t="s">
        <v>7</v>
      </c>
      <c r="P635">
        <v>32</v>
      </c>
    </row>
    <row r="636" spans="1:16" x14ac:dyDescent="0.15">
      <c r="A636">
        <v>23208</v>
      </c>
      <c r="B636" t="s">
        <v>1490</v>
      </c>
      <c r="D636">
        <v>13</v>
      </c>
      <c r="E636" t="s">
        <v>7</v>
      </c>
      <c r="F636">
        <v>13</v>
      </c>
      <c r="G636">
        <v>15</v>
      </c>
      <c r="H636" t="s">
        <v>7</v>
      </c>
      <c r="I636">
        <v>15</v>
      </c>
      <c r="J636">
        <v>28</v>
      </c>
      <c r="K636" t="s">
        <v>7</v>
      </c>
      <c r="L636">
        <v>28</v>
      </c>
      <c r="M636">
        <v>12</v>
      </c>
      <c r="N636" t="s">
        <v>7</v>
      </c>
      <c r="O636" t="s">
        <v>7</v>
      </c>
      <c r="P636">
        <v>12</v>
      </c>
    </row>
    <row r="637" spans="1:16" x14ac:dyDescent="0.15">
      <c r="A637">
        <v>23209</v>
      </c>
      <c r="B637" t="s">
        <v>1491</v>
      </c>
      <c r="D637">
        <v>18</v>
      </c>
      <c r="E637" t="s">
        <v>7</v>
      </c>
      <c r="F637">
        <v>18</v>
      </c>
      <c r="G637">
        <v>23</v>
      </c>
      <c r="H637" t="s">
        <v>7</v>
      </c>
      <c r="I637">
        <v>23</v>
      </c>
      <c r="J637">
        <v>41</v>
      </c>
      <c r="K637" t="s">
        <v>7</v>
      </c>
      <c r="L637">
        <v>41</v>
      </c>
      <c r="M637">
        <v>26</v>
      </c>
      <c r="N637" t="s">
        <v>7</v>
      </c>
      <c r="O637" t="s">
        <v>7</v>
      </c>
      <c r="P637">
        <v>26</v>
      </c>
    </row>
    <row r="638" spans="1:16" x14ac:dyDescent="0.15">
      <c r="A638">
        <v>23210</v>
      </c>
      <c r="B638" t="s">
        <v>1492</v>
      </c>
      <c r="D638">
        <v>20</v>
      </c>
      <c r="E638" t="s">
        <v>7</v>
      </c>
      <c r="F638">
        <v>20</v>
      </c>
      <c r="G638">
        <v>24</v>
      </c>
      <c r="H638" t="s">
        <v>7</v>
      </c>
      <c r="I638">
        <v>24</v>
      </c>
      <c r="J638">
        <v>44</v>
      </c>
      <c r="K638" t="s">
        <v>7</v>
      </c>
      <c r="L638">
        <v>44</v>
      </c>
      <c r="M638">
        <v>31</v>
      </c>
      <c r="N638" t="s">
        <v>7</v>
      </c>
      <c r="O638" t="s">
        <v>7</v>
      </c>
      <c r="P638">
        <v>31</v>
      </c>
    </row>
    <row r="639" spans="1:16" x14ac:dyDescent="0.15">
      <c r="A639">
        <v>23211</v>
      </c>
      <c r="B639" t="s">
        <v>1493</v>
      </c>
      <c r="D639">
        <v>16</v>
      </c>
      <c r="E639" t="s">
        <v>7</v>
      </c>
      <c r="F639">
        <v>16</v>
      </c>
      <c r="G639">
        <v>19</v>
      </c>
      <c r="H639" t="s">
        <v>7</v>
      </c>
      <c r="I639">
        <v>19</v>
      </c>
      <c r="J639">
        <v>35</v>
      </c>
      <c r="K639" t="s">
        <v>7</v>
      </c>
      <c r="L639">
        <v>35</v>
      </c>
      <c r="M639">
        <v>26</v>
      </c>
      <c r="N639" t="s">
        <v>7</v>
      </c>
      <c r="O639" t="s">
        <v>7</v>
      </c>
      <c r="P639">
        <v>26</v>
      </c>
    </row>
    <row r="640" spans="1:16" x14ac:dyDescent="0.15">
      <c r="A640">
        <v>23212</v>
      </c>
      <c r="B640" t="s">
        <v>1494</v>
      </c>
      <c r="D640">
        <v>46</v>
      </c>
      <c r="E640" t="s">
        <v>7</v>
      </c>
      <c r="F640">
        <v>46</v>
      </c>
      <c r="G640">
        <v>108</v>
      </c>
      <c r="H640" t="s">
        <v>7</v>
      </c>
      <c r="I640">
        <v>108</v>
      </c>
      <c r="J640">
        <v>154</v>
      </c>
      <c r="K640" t="s">
        <v>7</v>
      </c>
      <c r="L640">
        <v>154</v>
      </c>
      <c r="M640">
        <v>124</v>
      </c>
      <c r="N640" t="s">
        <v>7</v>
      </c>
      <c r="O640" t="s">
        <v>7</v>
      </c>
      <c r="P640">
        <v>124</v>
      </c>
    </row>
    <row r="641" spans="1:16" x14ac:dyDescent="0.15">
      <c r="A641" t="s">
        <v>6</v>
      </c>
      <c r="B641" t="s">
        <v>935</v>
      </c>
      <c r="D641" t="s">
        <v>7</v>
      </c>
      <c r="E641" t="s">
        <v>7</v>
      </c>
      <c r="F641" t="s">
        <v>7</v>
      </c>
      <c r="G641" t="s">
        <v>7</v>
      </c>
      <c r="H641" t="s">
        <v>7</v>
      </c>
      <c r="I641" t="s">
        <v>7</v>
      </c>
      <c r="J641" t="s">
        <v>7</v>
      </c>
      <c r="K641" t="s">
        <v>7</v>
      </c>
      <c r="L641" t="s">
        <v>7</v>
      </c>
      <c r="M641" t="s">
        <v>7</v>
      </c>
      <c r="N641" t="s">
        <v>7</v>
      </c>
      <c r="O641" t="s">
        <v>7</v>
      </c>
      <c r="P641" t="s">
        <v>7</v>
      </c>
    </row>
    <row r="642" spans="1:16" x14ac:dyDescent="0.15">
      <c r="A642" t="s">
        <v>933</v>
      </c>
      <c r="E642" t="s">
        <v>934</v>
      </c>
      <c r="K642" t="s">
        <v>1782</v>
      </c>
      <c r="M642" t="s">
        <v>1783</v>
      </c>
      <c r="P642" t="s">
        <v>33</v>
      </c>
    </row>
    <row r="643" spans="1:16" x14ac:dyDescent="0.15">
      <c r="A643" t="s">
        <v>22</v>
      </c>
      <c r="B643" t="s">
        <v>21</v>
      </c>
      <c r="D643" t="s">
        <v>2</v>
      </c>
      <c r="G643" t="s">
        <v>3</v>
      </c>
      <c r="J643" t="s">
        <v>4</v>
      </c>
      <c r="M643" t="s">
        <v>5</v>
      </c>
    </row>
    <row r="644" spans="1:16" x14ac:dyDescent="0.15">
      <c r="D644" t="s">
        <v>20</v>
      </c>
      <c r="E644" t="s">
        <v>19</v>
      </c>
      <c r="F644" t="s">
        <v>17</v>
      </c>
      <c r="G644" t="s">
        <v>20</v>
      </c>
      <c r="H644" t="s">
        <v>19</v>
      </c>
      <c r="I644" t="s">
        <v>17</v>
      </c>
      <c r="J644" t="s">
        <v>20</v>
      </c>
      <c r="K644" t="s">
        <v>19</v>
      </c>
      <c r="L644" t="s">
        <v>17</v>
      </c>
      <c r="M644" t="s">
        <v>20</v>
      </c>
      <c r="N644" t="s">
        <v>19</v>
      </c>
      <c r="O644" t="s">
        <v>18</v>
      </c>
      <c r="P644" t="s">
        <v>17</v>
      </c>
    </row>
    <row r="645" spans="1:16" x14ac:dyDescent="0.15">
      <c r="A645">
        <v>23213</v>
      </c>
      <c r="B645" t="s">
        <v>1495</v>
      </c>
      <c r="D645">
        <v>26</v>
      </c>
      <c r="E645" t="s">
        <v>7</v>
      </c>
      <c r="F645">
        <v>26</v>
      </c>
      <c r="G645">
        <v>38</v>
      </c>
      <c r="H645" t="s">
        <v>7</v>
      </c>
      <c r="I645">
        <v>38</v>
      </c>
      <c r="J645">
        <v>64</v>
      </c>
      <c r="K645" t="s">
        <v>7</v>
      </c>
      <c r="L645">
        <v>64</v>
      </c>
      <c r="M645">
        <v>31</v>
      </c>
      <c r="N645" t="s">
        <v>7</v>
      </c>
      <c r="O645" t="s">
        <v>7</v>
      </c>
      <c r="P645">
        <v>31</v>
      </c>
    </row>
    <row r="646" spans="1:16" x14ac:dyDescent="0.15">
      <c r="A646">
        <v>23214</v>
      </c>
      <c r="B646" t="s">
        <v>1496</v>
      </c>
      <c r="D646">
        <v>24</v>
      </c>
      <c r="E646" t="s">
        <v>7</v>
      </c>
      <c r="F646">
        <v>24</v>
      </c>
      <c r="G646">
        <v>29</v>
      </c>
      <c r="H646" t="s">
        <v>7</v>
      </c>
      <c r="I646">
        <v>29</v>
      </c>
      <c r="J646">
        <v>53</v>
      </c>
      <c r="K646" t="s">
        <v>7</v>
      </c>
      <c r="L646">
        <v>53</v>
      </c>
      <c r="M646">
        <v>28</v>
      </c>
      <c r="N646" t="s">
        <v>7</v>
      </c>
      <c r="O646" t="s">
        <v>7</v>
      </c>
      <c r="P646">
        <v>28</v>
      </c>
    </row>
    <row r="647" spans="1:16" x14ac:dyDescent="0.15">
      <c r="A647">
        <v>23215</v>
      </c>
      <c r="B647" t="s">
        <v>1497</v>
      </c>
      <c r="D647">
        <v>2</v>
      </c>
      <c r="E647" t="s">
        <v>7</v>
      </c>
      <c r="F647">
        <v>2</v>
      </c>
      <c r="G647">
        <v>3</v>
      </c>
      <c r="H647" t="s">
        <v>7</v>
      </c>
      <c r="I647">
        <v>3</v>
      </c>
      <c r="J647">
        <v>5</v>
      </c>
      <c r="K647" t="s">
        <v>7</v>
      </c>
      <c r="L647">
        <v>5</v>
      </c>
      <c r="M647">
        <v>3</v>
      </c>
      <c r="N647" t="s">
        <v>7</v>
      </c>
      <c r="O647" t="s">
        <v>7</v>
      </c>
      <c r="P647">
        <v>3</v>
      </c>
    </row>
    <row r="648" spans="1:16" x14ac:dyDescent="0.15">
      <c r="A648">
        <v>23216</v>
      </c>
      <c r="B648" t="s">
        <v>1498</v>
      </c>
      <c r="D648">
        <v>7</v>
      </c>
      <c r="E648" t="s">
        <v>7</v>
      </c>
      <c r="F648">
        <v>7</v>
      </c>
      <c r="G648">
        <v>12</v>
      </c>
      <c r="H648" t="s">
        <v>7</v>
      </c>
      <c r="I648">
        <v>12</v>
      </c>
      <c r="J648">
        <v>19</v>
      </c>
      <c r="K648" t="s">
        <v>7</v>
      </c>
      <c r="L648">
        <v>19</v>
      </c>
      <c r="M648">
        <v>11</v>
      </c>
      <c r="N648" t="s">
        <v>7</v>
      </c>
      <c r="O648" t="s">
        <v>7</v>
      </c>
      <c r="P648">
        <v>11</v>
      </c>
    </row>
    <row r="649" spans="1:16" x14ac:dyDescent="0.15">
      <c r="A649">
        <v>23217</v>
      </c>
      <c r="B649" t="s">
        <v>1499</v>
      </c>
      <c r="D649">
        <v>42</v>
      </c>
      <c r="E649" t="s">
        <v>7</v>
      </c>
      <c r="F649">
        <v>42</v>
      </c>
      <c r="G649">
        <v>48</v>
      </c>
      <c r="H649">
        <v>1</v>
      </c>
      <c r="I649">
        <v>49</v>
      </c>
      <c r="J649">
        <v>90</v>
      </c>
      <c r="K649">
        <v>1</v>
      </c>
      <c r="L649">
        <v>91</v>
      </c>
      <c r="M649">
        <v>37</v>
      </c>
      <c r="N649" t="s">
        <v>7</v>
      </c>
      <c r="O649">
        <v>1</v>
      </c>
      <c r="P649">
        <v>38</v>
      </c>
    </row>
    <row r="650" spans="1:16" x14ac:dyDescent="0.15">
      <c r="A650">
        <v>23218</v>
      </c>
      <c r="B650" t="s">
        <v>1500</v>
      </c>
      <c r="D650">
        <v>25</v>
      </c>
      <c r="E650" t="s">
        <v>7</v>
      </c>
      <c r="F650">
        <v>25</v>
      </c>
      <c r="G650">
        <v>36</v>
      </c>
      <c r="H650" t="s">
        <v>7</v>
      </c>
      <c r="I650">
        <v>36</v>
      </c>
      <c r="J650">
        <v>61</v>
      </c>
      <c r="K650" t="s">
        <v>7</v>
      </c>
      <c r="L650">
        <v>61</v>
      </c>
      <c r="M650">
        <v>36</v>
      </c>
      <c r="N650" t="s">
        <v>7</v>
      </c>
      <c r="O650" t="s">
        <v>7</v>
      </c>
      <c r="P650">
        <v>36</v>
      </c>
    </row>
    <row r="651" spans="1:16" x14ac:dyDescent="0.15">
      <c r="A651">
        <v>23219</v>
      </c>
      <c r="B651" t="s">
        <v>1501</v>
      </c>
      <c r="D651">
        <v>29</v>
      </c>
      <c r="E651" t="s">
        <v>7</v>
      </c>
      <c r="F651">
        <v>29</v>
      </c>
      <c r="G651">
        <v>39</v>
      </c>
      <c r="H651" t="s">
        <v>7</v>
      </c>
      <c r="I651">
        <v>39</v>
      </c>
      <c r="J651">
        <v>68</v>
      </c>
      <c r="K651" t="s">
        <v>7</v>
      </c>
      <c r="L651">
        <v>68</v>
      </c>
      <c r="M651">
        <v>36</v>
      </c>
      <c r="N651" t="s">
        <v>7</v>
      </c>
      <c r="O651" t="s">
        <v>7</v>
      </c>
      <c r="P651">
        <v>36</v>
      </c>
    </row>
    <row r="652" spans="1:16" x14ac:dyDescent="0.15">
      <c r="A652">
        <v>23220</v>
      </c>
      <c r="B652" t="s">
        <v>1502</v>
      </c>
      <c r="D652">
        <v>44</v>
      </c>
      <c r="E652">
        <v>3</v>
      </c>
      <c r="F652">
        <v>47</v>
      </c>
      <c r="G652">
        <v>57</v>
      </c>
      <c r="H652" t="s">
        <v>7</v>
      </c>
      <c r="I652">
        <v>57</v>
      </c>
      <c r="J652">
        <v>101</v>
      </c>
      <c r="K652">
        <v>3</v>
      </c>
      <c r="L652">
        <v>104</v>
      </c>
      <c r="M652">
        <v>47</v>
      </c>
      <c r="N652">
        <v>3</v>
      </c>
      <c r="O652" t="s">
        <v>7</v>
      </c>
      <c r="P652">
        <v>50</v>
      </c>
    </row>
    <row r="653" spans="1:16" x14ac:dyDescent="0.15">
      <c r="A653">
        <v>23303</v>
      </c>
      <c r="B653" t="s">
        <v>1503</v>
      </c>
      <c r="D653" t="s">
        <v>7</v>
      </c>
      <c r="E653" t="s">
        <v>7</v>
      </c>
      <c r="F653" t="s">
        <v>7</v>
      </c>
      <c r="G653" t="s">
        <v>7</v>
      </c>
      <c r="H653" t="s">
        <v>7</v>
      </c>
      <c r="I653" t="s">
        <v>7</v>
      </c>
      <c r="J653" t="s">
        <v>7</v>
      </c>
      <c r="K653" t="s">
        <v>7</v>
      </c>
      <c r="L653" t="s">
        <v>7</v>
      </c>
      <c r="M653" t="s">
        <v>7</v>
      </c>
      <c r="N653" t="s">
        <v>7</v>
      </c>
      <c r="O653" t="s">
        <v>7</v>
      </c>
      <c r="P653" t="s">
        <v>7</v>
      </c>
    </row>
    <row r="654" spans="1:16" x14ac:dyDescent="0.15">
      <c r="A654">
        <v>23304</v>
      </c>
      <c r="B654" t="s">
        <v>1504</v>
      </c>
      <c r="D654">
        <v>39</v>
      </c>
      <c r="E654" t="s">
        <v>7</v>
      </c>
      <c r="F654">
        <v>39</v>
      </c>
      <c r="G654">
        <v>49</v>
      </c>
      <c r="H654" t="s">
        <v>7</v>
      </c>
      <c r="I654">
        <v>49</v>
      </c>
      <c r="J654">
        <v>88</v>
      </c>
      <c r="K654" t="s">
        <v>7</v>
      </c>
      <c r="L654">
        <v>88</v>
      </c>
      <c r="M654">
        <v>37</v>
      </c>
      <c r="N654" t="s">
        <v>7</v>
      </c>
      <c r="O654" t="s">
        <v>7</v>
      </c>
      <c r="P654">
        <v>37</v>
      </c>
    </row>
    <row r="655" spans="1:16" x14ac:dyDescent="0.15">
      <c r="A655">
        <v>23305</v>
      </c>
      <c r="B655" t="s">
        <v>1505</v>
      </c>
      <c r="D655">
        <v>41</v>
      </c>
      <c r="E655" t="s">
        <v>7</v>
      </c>
      <c r="F655">
        <v>41</v>
      </c>
      <c r="G655">
        <v>45</v>
      </c>
      <c r="H655" t="s">
        <v>7</v>
      </c>
      <c r="I655">
        <v>45</v>
      </c>
      <c r="J655">
        <v>86</v>
      </c>
      <c r="K655" t="s">
        <v>7</v>
      </c>
      <c r="L655">
        <v>86</v>
      </c>
      <c r="M655">
        <v>38</v>
      </c>
      <c r="N655" t="s">
        <v>7</v>
      </c>
      <c r="O655" t="s">
        <v>7</v>
      </c>
      <c r="P655">
        <v>38</v>
      </c>
    </row>
    <row r="656" spans="1:16" x14ac:dyDescent="0.15">
      <c r="A656">
        <v>23306</v>
      </c>
      <c r="B656" t="s">
        <v>1506</v>
      </c>
      <c r="D656">
        <v>30</v>
      </c>
      <c r="E656" t="s">
        <v>7</v>
      </c>
      <c r="F656">
        <v>30</v>
      </c>
      <c r="G656">
        <v>29</v>
      </c>
      <c r="H656" t="s">
        <v>7</v>
      </c>
      <c r="I656">
        <v>29</v>
      </c>
      <c r="J656">
        <v>59</v>
      </c>
      <c r="K656" t="s">
        <v>7</v>
      </c>
      <c r="L656">
        <v>59</v>
      </c>
      <c r="M656">
        <v>35</v>
      </c>
      <c r="N656" t="s">
        <v>7</v>
      </c>
      <c r="O656" t="s">
        <v>7</v>
      </c>
      <c r="P656">
        <v>35</v>
      </c>
    </row>
    <row r="657" spans="1:16" x14ac:dyDescent="0.15">
      <c r="A657">
        <v>23307</v>
      </c>
      <c r="B657" t="s">
        <v>1507</v>
      </c>
      <c r="D657">
        <v>44</v>
      </c>
      <c r="E657" t="s">
        <v>7</v>
      </c>
      <c r="F657">
        <v>44</v>
      </c>
      <c r="G657">
        <v>51</v>
      </c>
      <c r="H657" t="s">
        <v>7</v>
      </c>
      <c r="I657">
        <v>51</v>
      </c>
      <c r="J657">
        <v>95</v>
      </c>
      <c r="K657" t="s">
        <v>7</v>
      </c>
      <c r="L657">
        <v>95</v>
      </c>
      <c r="M657">
        <v>58</v>
      </c>
      <c r="N657" t="s">
        <v>7</v>
      </c>
      <c r="O657" t="s">
        <v>7</v>
      </c>
      <c r="P657">
        <v>58</v>
      </c>
    </row>
    <row r="658" spans="1:16" x14ac:dyDescent="0.15">
      <c r="A658">
        <v>23308</v>
      </c>
      <c r="B658" t="s">
        <v>1508</v>
      </c>
      <c r="D658">
        <v>44</v>
      </c>
      <c r="E658" t="s">
        <v>7</v>
      </c>
      <c r="F658">
        <v>44</v>
      </c>
      <c r="G658">
        <v>44</v>
      </c>
      <c r="H658" t="s">
        <v>7</v>
      </c>
      <c r="I658">
        <v>44</v>
      </c>
      <c r="J658">
        <v>88</v>
      </c>
      <c r="K658" t="s">
        <v>7</v>
      </c>
      <c r="L658">
        <v>88</v>
      </c>
      <c r="M658">
        <v>46</v>
      </c>
      <c r="N658" t="s">
        <v>7</v>
      </c>
      <c r="O658" t="s">
        <v>7</v>
      </c>
      <c r="P658">
        <v>46</v>
      </c>
    </row>
    <row r="659" spans="1:16" x14ac:dyDescent="0.15">
      <c r="A659">
        <v>23309</v>
      </c>
      <c r="B659" t="s">
        <v>1509</v>
      </c>
      <c r="D659">
        <v>6</v>
      </c>
      <c r="E659" t="s">
        <v>7</v>
      </c>
      <c r="F659">
        <v>6</v>
      </c>
      <c r="G659">
        <v>5</v>
      </c>
      <c r="H659" t="s">
        <v>7</v>
      </c>
      <c r="I659">
        <v>5</v>
      </c>
      <c r="J659">
        <v>11</v>
      </c>
      <c r="K659" t="s">
        <v>7</v>
      </c>
      <c r="L659">
        <v>11</v>
      </c>
      <c r="M659">
        <v>6</v>
      </c>
      <c r="N659" t="s">
        <v>7</v>
      </c>
      <c r="O659" t="s">
        <v>7</v>
      </c>
      <c r="P659">
        <v>6</v>
      </c>
    </row>
    <row r="660" spans="1:16" x14ac:dyDescent="0.15">
      <c r="A660">
        <v>23310</v>
      </c>
      <c r="B660" t="s">
        <v>1510</v>
      </c>
      <c r="D660">
        <v>5</v>
      </c>
      <c r="E660">
        <v>1</v>
      </c>
      <c r="F660">
        <v>6</v>
      </c>
      <c r="G660">
        <v>10</v>
      </c>
      <c r="H660" t="s">
        <v>7</v>
      </c>
      <c r="I660">
        <v>10</v>
      </c>
      <c r="J660">
        <v>15</v>
      </c>
      <c r="K660">
        <v>1</v>
      </c>
      <c r="L660">
        <v>16</v>
      </c>
      <c r="M660">
        <v>8</v>
      </c>
      <c r="N660" t="s">
        <v>7</v>
      </c>
      <c r="O660">
        <v>1</v>
      </c>
      <c r="P660">
        <v>9</v>
      </c>
    </row>
    <row r="661" spans="1:16" x14ac:dyDescent="0.15">
      <c r="A661">
        <v>23311</v>
      </c>
      <c r="B661" t="s">
        <v>1511</v>
      </c>
      <c r="D661">
        <v>70</v>
      </c>
      <c r="E661" t="s">
        <v>7</v>
      </c>
      <c r="F661">
        <v>70</v>
      </c>
      <c r="G661">
        <v>73</v>
      </c>
      <c r="H661" t="s">
        <v>7</v>
      </c>
      <c r="I661">
        <v>73</v>
      </c>
      <c r="J661">
        <v>143</v>
      </c>
      <c r="K661" t="s">
        <v>7</v>
      </c>
      <c r="L661">
        <v>143</v>
      </c>
      <c r="M661">
        <v>74</v>
      </c>
      <c r="N661" t="s">
        <v>7</v>
      </c>
      <c r="O661" t="s">
        <v>7</v>
      </c>
      <c r="P661">
        <v>74</v>
      </c>
    </row>
    <row r="662" spans="1:16" x14ac:dyDescent="0.15">
      <c r="A662">
        <v>23312</v>
      </c>
      <c r="B662" t="s">
        <v>1512</v>
      </c>
      <c r="D662">
        <v>21</v>
      </c>
      <c r="E662" t="s">
        <v>7</v>
      </c>
      <c r="F662">
        <v>21</v>
      </c>
      <c r="G662">
        <v>28</v>
      </c>
      <c r="H662" t="s">
        <v>7</v>
      </c>
      <c r="I662">
        <v>28</v>
      </c>
      <c r="J662">
        <v>49</v>
      </c>
      <c r="K662" t="s">
        <v>7</v>
      </c>
      <c r="L662">
        <v>49</v>
      </c>
      <c r="M662">
        <v>26</v>
      </c>
      <c r="N662" t="s">
        <v>7</v>
      </c>
      <c r="O662" t="s">
        <v>7</v>
      </c>
      <c r="P662">
        <v>26</v>
      </c>
    </row>
    <row r="663" spans="1:16" x14ac:dyDescent="0.15">
      <c r="A663">
        <v>23313</v>
      </c>
      <c r="B663" t="s">
        <v>1513</v>
      </c>
      <c r="D663">
        <v>41</v>
      </c>
      <c r="E663" t="s">
        <v>7</v>
      </c>
      <c r="F663">
        <v>41</v>
      </c>
      <c r="G663">
        <v>42</v>
      </c>
      <c r="H663" t="s">
        <v>7</v>
      </c>
      <c r="I663">
        <v>42</v>
      </c>
      <c r="J663">
        <v>83</v>
      </c>
      <c r="K663" t="s">
        <v>7</v>
      </c>
      <c r="L663">
        <v>83</v>
      </c>
      <c r="M663">
        <v>37</v>
      </c>
      <c r="N663" t="s">
        <v>7</v>
      </c>
      <c r="O663" t="s">
        <v>7</v>
      </c>
      <c r="P663">
        <v>37</v>
      </c>
    </row>
    <row r="664" spans="1:16" x14ac:dyDescent="0.15">
      <c r="A664">
        <v>23314</v>
      </c>
      <c r="B664" t="s">
        <v>1514</v>
      </c>
      <c r="D664">
        <v>29</v>
      </c>
      <c r="E664" t="s">
        <v>7</v>
      </c>
      <c r="F664">
        <v>29</v>
      </c>
      <c r="G664">
        <v>35</v>
      </c>
      <c r="H664" t="s">
        <v>7</v>
      </c>
      <c r="I664">
        <v>35</v>
      </c>
      <c r="J664">
        <v>64</v>
      </c>
      <c r="K664" t="s">
        <v>7</v>
      </c>
      <c r="L664">
        <v>64</v>
      </c>
      <c r="M664">
        <v>34</v>
      </c>
      <c r="N664" t="s">
        <v>7</v>
      </c>
      <c r="O664" t="s">
        <v>7</v>
      </c>
      <c r="P664">
        <v>34</v>
      </c>
    </row>
    <row r="665" spans="1:16" x14ac:dyDescent="0.15">
      <c r="A665">
        <v>23315</v>
      </c>
      <c r="B665" t="s">
        <v>1515</v>
      </c>
      <c r="D665">
        <v>11</v>
      </c>
      <c r="E665" t="s">
        <v>7</v>
      </c>
      <c r="F665">
        <v>11</v>
      </c>
      <c r="G665">
        <v>15</v>
      </c>
      <c r="H665" t="s">
        <v>7</v>
      </c>
      <c r="I665">
        <v>15</v>
      </c>
      <c r="J665">
        <v>26</v>
      </c>
      <c r="K665" t="s">
        <v>7</v>
      </c>
      <c r="L665">
        <v>26</v>
      </c>
      <c r="M665">
        <v>13</v>
      </c>
      <c r="N665" t="s">
        <v>7</v>
      </c>
      <c r="O665" t="s">
        <v>7</v>
      </c>
      <c r="P665">
        <v>13</v>
      </c>
    </row>
    <row r="666" spans="1:16" x14ac:dyDescent="0.15">
      <c r="A666">
        <v>23316</v>
      </c>
      <c r="B666" t="s">
        <v>1516</v>
      </c>
      <c r="D666">
        <v>35</v>
      </c>
      <c r="E666" t="s">
        <v>7</v>
      </c>
      <c r="F666">
        <v>35</v>
      </c>
      <c r="G666">
        <v>37</v>
      </c>
      <c r="H666" t="s">
        <v>7</v>
      </c>
      <c r="I666">
        <v>37</v>
      </c>
      <c r="J666">
        <v>72</v>
      </c>
      <c r="K666" t="s">
        <v>7</v>
      </c>
      <c r="L666">
        <v>72</v>
      </c>
      <c r="M666">
        <v>36</v>
      </c>
      <c r="N666" t="s">
        <v>7</v>
      </c>
      <c r="O666" t="s">
        <v>7</v>
      </c>
      <c r="P666">
        <v>36</v>
      </c>
    </row>
    <row r="667" spans="1:16" x14ac:dyDescent="0.15">
      <c r="A667">
        <v>23317</v>
      </c>
      <c r="B667" t="s">
        <v>1517</v>
      </c>
      <c r="D667">
        <v>31</v>
      </c>
      <c r="E667" t="s">
        <v>7</v>
      </c>
      <c r="F667">
        <v>31</v>
      </c>
      <c r="G667">
        <v>44</v>
      </c>
      <c r="H667" t="s">
        <v>7</v>
      </c>
      <c r="I667">
        <v>44</v>
      </c>
      <c r="J667">
        <v>75</v>
      </c>
      <c r="K667" t="s">
        <v>7</v>
      </c>
      <c r="L667">
        <v>75</v>
      </c>
      <c r="M667">
        <v>31</v>
      </c>
      <c r="N667" t="s">
        <v>7</v>
      </c>
      <c r="O667" t="s">
        <v>7</v>
      </c>
      <c r="P667">
        <v>31</v>
      </c>
    </row>
    <row r="668" spans="1:16" x14ac:dyDescent="0.15">
      <c r="A668">
        <v>23318</v>
      </c>
      <c r="B668" t="s">
        <v>1518</v>
      </c>
      <c r="D668">
        <v>39</v>
      </c>
      <c r="E668" t="s">
        <v>7</v>
      </c>
      <c r="F668">
        <v>39</v>
      </c>
      <c r="G668">
        <v>39</v>
      </c>
      <c r="H668" t="s">
        <v>7</v>
      </c>
      <c r="I668">
        <v>39</v>
      </c>
      <c r="J668">
        <v>78</v>
      </c>
      <c r="K668" t="s">
        <v>7</v>
      </c>
      <c r="L668">
        <v>78</v>
      </c>
      <c r="M668">
        <v>36</v>
      </c>
      <c r="N668" t="s">
        <v>7</v>
      </c>
      <c r="O668" t="s">
        <v>7</v>
      </c>
      <c r="P668">
        <v>36</v>
      </c>
    </row>
    <row r="669" spans="1:16" x14ac:dyDescent="0.15">
      <c r="A669">
        <v>23319</v>
      </c>
      <c r="B669" t="s">
        <v>1519</v>
      </c>
      <c r="D669">
        <v>54</v>
      </c>
      <c r="E669" t="s">
        <v>7</v>
      </c>
      <c r="F669">
        <v>54</v>
      </c>
      <c r="G669">
        <v>56</v>
      </c>
      <c r="H669" t="s">
        <v>7</v>
      </c>
      <c r="I669">
        <v>56</v>
      </c>
      <c r="J669">
        <v>110</v>
      </c>
      <c r="K669" t="s">
        <v>7</v>
      </c>
      <c r="L669">
        <v>110</v>
      </c>
      <c r="M669">
        <v>46</v>
      </c>
      <c r="N669" t="s">
        <v>7</v>
      </c>
      <c r="O669" t="s">
        <v>7</v>
      </c>
      <c r="P669">
        <v>46</v>
      </c>
    </row>
    <row r="670" spans="1:16" x14ac:dyDescent="0.15">
      <c r="A670">
        <v>23320</v>
      </c>
      <c r="B670" t="s">
        <v>1520</v>
      </c>
      <c r="D670">
        <v>22</v>
      </c>
      <c r="E670" t="s">
        <v>7</v>
      </c>
      <c r="F670">
        <v>22</v>
      </c>
      <c r="G670">
        <v>37</v>
      </c>
      <c r="H670" t="s">
        <v>7</v>
      </c>
      <c r="I670">
        <v>37</v>
      </c>
      <c r="J670">
        <v>59</v>
      </c>
      <c r="K670" t="s">
        <v>7</v>
      </c>
      <c r="L670">
        <v>59</v>
      </c>
      <c r="M670">
        <v>31</v>
      </c>
      <c r="N670" t="s">
        <v>7</v>
      </c>
      <c r="O670" t="s">
        <v>7</v>
      </c>
      <c r="P670">
        <v>31</v>
      </c>
    </row>
    <row r="671" spans="1:16" x14ac:dyDescent="0.15">
      <c r="A671">
        <v>23404</v>
      </c>
      <c r="B671" t="s">
        <v>1521</v>
      </c>
      <c r="D671">
        <v>24</v>
      </c>
      <c r="E671" t="s">
        <v>7</v>
      </c>
      <c r="F671">
        <v>24</v>
      </c>
      <c r="G671">
        <v>23</v>
      </c>
      <c r="H671" t="s">
        <v>7</v>
      </c>
      <c r="I671">
        <v>23</v>
      </c>
      <c r="J671">
        <v>47</v>
      </c>
      <c r="K671" t="s">
        <v>7</v>
      </c>
      <c r="L671">
        <v>47</v>
      </c>
      <c r="M671">
        <v>16</v>
      </c>
      <c r="N671" t="s">
        <v>7</v>
      </c>
      <c r="O671" t="s">
        <v>7</v>
      </c>
      <c r="P671">
        <v>16</v>
      </c>
    </row>
    <row r="672" spans="1:16" x14ac:dyDescent="0.15">
      <c r="A672">
        <v>23405</v>
      </c>
      <c r="B672" t="s">
        <v>1522</v>
      </c>
      <c r="D672">
        <v>11</v>
      </c>
      <c r="E672" t="s">
        <v>7</v>
      </c>
      <c r="F672">
        <v>11</v>
      </c>
      <c r="G672">
        <v>12</v>
      </c>
      <c r="H672" t="s">
        <v>7</v>
      </c>
      <c r="I672">
        <v>12</v>
      </c>
      <c r="J672">
        <v>23</v>
      </c>
      <c r="K672" t="s">
        <v>7</v>
      </c>
      <c r="L672">
        <v>23</v>
      </c>
      <c r="M672">
        <v>12</v>
      </c>
      <c r="N672" t="s">
        <v>7</v>
      </c>
      <c r="O672" t="s">
        <v>7</v>
      </c>
      <c r="P672">
        <v>12</v>
      </c>
    </row>
    <row r="673" spans="1:16" x14ac:dyDescent="0.15">
      <c r="A673" t="s">
        <v>6</v>
      </c>
      <c r="B673" t="s">
        <v>935</v>
      </c>
      <c r="D673" t="s">
        <v>7</v>
      </c>
      <c r="E673" t="s">
        <v>7</v>
      </c>
      <c r="F673" t="s">
        <v>7</v>
      </c>
      <c r="G673" t="s">
        <v>7</v>
      </c>
      <c r="H673" t="s">
        <v>7</v>
      </c>
      <c r="I673" t="s">
        <v>7</v>
      </c>
      <c r="J673" t="s">
        <v>7</v>
      </c>
      <c r="K673" t="s">
        <v>7</v>
      </c>
      <c r="L673" t="s">
        <v>7</v>
      </c>
      <c r="M673" t="s">
        <v>7</v>
      </c>
      <c r="N673" t="s">
        <v>7</v>
      </c>
      <c r="O673" t="s">
        <v>7</v>
      </c>
      <c r="P673" t="s">
        <v>7</v>
      </c>
    </row>
    <row r="674" spans="1:16" x14ac:dyDescent="0.15">
      <c r="A674" t="s">
        <v>933</v>
      </c>
      <c r="E674" t="s">
        <v>934</v>
      </c>
      <c r="K674" t="s">
        <v>1782</v>
      </c>
      <c r="M674" t="s">
        <v>1783</v>
      </c>
      <c r="P674" t="s">
        <v>32</v>
      </c>
    </row>
    <row r="675" spans="1:16" x14ac:dyDescent="0.15">
      <c r="A675" t="s">
        <v>22</v>
      </c>
      <c r="B675" t="s">
        <v>21</v>
      </c>
      <c r="D675" t="s">
        <v>2</v>
      </c>
      <c r="G675" t="s">
        <v>3</v>
      </c>
      <c r="J675" t="s">
        <v>4</v>
      </c>
      <c r="M675" t="s">
        <v>5</v>
      </c>
    </row>
    <row r="676" spans="1:16" x14ac:dyDescent="0.15">
      <c r="D676" t="s">
        <v>20</v>
      </c>
      <c r="E676" t="s">
        <v>19</v>
      </c>
      <c r="F676" t="s">
        <v>17</v>
      </c>
      <c r="G676" t="s">
        <v>20</v>
      </c>
      <c r="H676" t="s">
        <v>19</v>
      </c>
      <c r="I676" t="s">
        <v>17</v>
      </c>
      <c r="J676" t="s">
        <v>20</v>
      </c>
      <c r="K676" t="s">
        <v>19</v>
      </c>
      <c r="L676" t="s">
        <v>17</v>
      </c>
      <c r="M676" t="s">
        <v>20</v>
      </c>
      <c r="N676" t="s">
        <v>19</v>
      </c>
      <c r="O676" t="s">
        <v>18</v>
      </c>
      <c r="P676" t="s">
        <v>17</v>
      </c>
    </row>
    <row r="677" spans="1:16" x14ac:dyDescent="0.15">
      <c r="A677">
        <v>23406</v>
      </c>
      <c r="B677" t="s">
        <v>1523</v>
      </c>
      <c r="D677">
        <v>16</v>
      </c>
      <c r="E677" t="s">
        <v>7</v>
      </c>
      <c r="F677">
        <v>16</v>
      </c>
      <c r="G677">
        <v>16</v>
      </c>
      <c r="H677" t="s">
        <v>7</v>
      </c>
      <c r="I677">
        <v>16</v>
      </c>
      <c r="J677">
        <v>32</v>
      </c>
      <c r="K677" t="s">
        <v>7</v>
      </c>
      <c r="L677">
        <v>32</v>
      </c>
      <c r="M677">
        <v>14</v>
      </c>
      <c r="N677" t="s">
        <v>7</v>
      </c>
      <c r="O677" t="s">
        <v>7</v>
      </c>
      <c r="P677">
        <v>14</v>
      </c>
    </row>
    <row r="678" spans="1:16" x14ac:dyDescent="0.15">
      <c r="A678">
        <v>23407</v>
      </c>
      <c r="B678" t="s">
        <v>1524</v>
      </c>
      <c r="D678">
        <v>26</v>
      </c>
      <c r="E678" t="s">
        <v>7</v>
      </c>
      <c r="F678">
        <v>26</v>
      </c>
      <c r="G678">
        <v>24</v>
      </c>
      <c r="H678" t="s">
        <v>7</v>
      </c>
      <c r="I678">
        <v>24</v>
      </c>
      <c r="J678">
        <v>50</v>
      </c>
      <c r="K678" t="s">
        <v>7</v>
      </c>
      <c r="L678">
        <v>50</v>
      </c>
      <c r="M678">
        <v>24</v>
      </c>
      <c r="N678" t="s">
        <v>7</v>
      </c>
      <c r="O678" t="s">
        <v>7</v>
      </c>
      <c r="P678">
        <v>24</v>
      </c>
    </row>
    <row r="679" spans="1:16" x14ac:dyDescent="0.15">
      <c r="A679">
        <v>23408</v>
      </c>
      <c r="B679" t="s">
        <v>1525</v>
      </c>
      <c r="D679">
        <v>46</v>
      </c>
      <c r="E679" t="s">
        <v>7</v>
      </c>
      <c r="F679">
        <v>46</v>
      </c>
      <c r="G679">
        <v>53</v>
      </c>
      <c r="H679" t="s">
        <v>7</v>
      </c>
      <c r="I679">
        <v>53</v>
      </c>
      <c r="J679">
        <v>99</v>
      </c>
      <c r="K679" t="s">
        <v>7</v>
      </c>
      <c r="L679">
        <v>99</v>
      </c>
      <c r="M679">
        <v>46</v>
      </c>
      <c r="N679" t="s">
        <v>7</v>
      </c>
      <c r="O679" t="s">
        <v>7</v>
      </c>
      <c r="P679">
        <v>46</v>
      </c>
    </row>
    <row r="680" spans="1:16" x14ac:dyDescent="0.15">
      <c r="A680">
        <v>23409</v>
      </c>
      <c r="B680" t="s">
        <v>1526</v>
      </c>
      <c r="D680">
        <v>28</v>
      </c>
      <c r="E680" t="s">
        <v>7</v>
      </c>
      <c r="F680">
        <v>28</v>
      </c>
      <c r="G680">
        <v>38</v>
      </c>
      <c r="H680" t="s">
        <v>7</v>
      </c>
      <c r="I680">
        <v>38</v>
      </c>
      <c r="J680">
        <v>66</v>
      </c>
      <c r="K680" t="s">
        <v>7</v>
      </c>
      <c r="L680">
        <v>66</v>
      </c>
      <c r="M680">
        <v>36</v>
      </c>
      <c r="N680" t="s">
        <v>7</v>
      </c>
      <c r="O680" t="s">
        <v>7</v>
      </c>
      <c r="P680">
        <v>36</v>
      </c>
    </row>
    <row r="681" spans="1:16" x14ac:dyDescent="0.15">
      <c r="A681">
        <v>23410</v>
      </c>
      <c r="B681" t="s">
        <v>1527</v>
      </c>
      <c r="D681">
        <v>32</v>
      </c>
      <c r="E681" t="s">
        <v>7</v>
      </c>
      <c r="F681">
        <v>32</v>
      </c>
      <c r="G681">
        <v>40</v>
      </c>
      <c r="H681" t="s">
        <v>7</v>
      </c>
      <c r="I681">
        <v>40</v>
      </c>
      <c r="J681">
        <v>72</v>
      </c>
      <c r="K681" t="s">
        <v>7</v>
      </c>
      <c r="L681">
        <v>72</v>
      </c>
      <c r="M681">
        <v>36</v>
      </c>
      <c r="N681" t="s">
        <v>7</v>
      </c>
      <c r="O681" t="s">
        <v>7</v>
      </c>
      <c r="P681">
        <v>36</v>
      </c>
    </row>
    <row r="682" spans="1:16" x14ac:dyDescent="0.15">
      <c r="A682">
        <v>23411</v>
      </c>
      <c r="B682" t="s">
        <v>1528</v>
      </c>
      <c r="D682">
        <v>33</v>
      </c>
      <c r="E682" t="s">
        <v>7</v>
      </c>
      <c r="F682">
        <v>33</v>
      </c>
      <c r="G682">
        <v>37</v>
      </c>
      <c r="H682" t="s">
        <v>7</v>
      </c>
      <c r="I682">
        <v>37</v>
      </c>
      <c r="J682">
        <v>70</v>
      </c>
      <c r="K682" t="s">
        <v>7</v>
      </c>
      <c r="L682">
        <v>70</v>
      </c>
      <c r="M682">
        <v>34</v>
      </c>
      <c r="N682" t="s">
        <v>7</v>
      </c>
      <c r="O682" t="s">
        <v>7</v>
      </c>
      <c r="P682">
        <v>34</v>
      </c>
    </row>
    <row r="683" spans="1:16" x14ac:dyDescent="0.15">
      <c r="A683">
        <v>23412</v>
      </c>
      <c r="B683" t="s">
        <v>1529</v>
      </c>
      <c r="D683">
        <v>44</v>
      </c>
      <c r="E683" t="s">
        <v>7</v>
      </c>
      <c r="F683">
        <v>44</v>
      </c>
      <c r="G683">
        <v>47</v>
      </c>
      <c r="H683" t="s">
        <v>7</v>
      </c>
      <c r="I683">
        <v>47</v>
      </c>
      <c r="J683">
        <v>91</v>
      </c>
      <c r="K683" t="s">
        <v>7</v>
      </c>
      <c r="L683">
        <v>91</v>
      </c>
      <c r="M683">
        <v>42</v>
      </c>
      <c r="N683" t="s">
        <v>7</v>
      </c>
      <c r="O683" t="s">
        <v>7</v>
      </c>
      <c r="P683">
        <v>42</v>
      </c>
    </row>
    <row r="684" spans="1:16" x14ac:dyDescent="0.15">
      <c r="A684">
        <v>23413</v>
      </c>
      <c r="B684" t="s">
        <v>1530</v>
      </c>
      <c r="D684">
        <v>34</v>
      </c>
      <c r="E684" t="s">
        <v>7</v>
      </c>
      <c r="F684">
        <v>34</v>
      </c>
      <c r="G684">
        <v>34</v>
      </c>
      <c r="H684" t="s">
        <v>7</v>
      </c>
      <c r="I684">
        <v>34</v>
      </c>
      <c r="J684">
        <v>68</v>
      </c>
      <c r="K684" t="s">
        <v>7</v>
      </c>
      <c r="L684">
        <v>68</v>
      </c>
      <c r="M684">
        <v>37</v>
      </c>
      <c r="N684" t="s">
        <v>7</v>
      </c>
      <c r="O684" t="s">
        <v>7</v>
      </c>
      <c r="P684">
        <v>37</v>
      </c>
    </row>
    <row r="685" spans="1:16" x14ac:dyDescent="0.15">
      <c r="A685">
        <v>23414</v>
      </c>
      <c r="B685" t="s">
        <v>1531</v>
      </c>
      <c r="D685">
        <v>45</v>
      </c>
      <c r="E685" t="s">
        <v>7</v>
      </c>
      <c r="F685">
        <v>45</v>
      </c>
      <c r="G685">
        <v>60</v>
      </c>
      <c r="H685" t="s">
        <v>7</v>
      </c>
      <c r="I685">
        <v>60</v>
      </c>
      <c r="J685">
        <v>105</v>
      </c>
      <c r="K685" t="s">
        <v>7</v>
      </c>
      <c r="L685">
        <v>105</v>
      </c>
      <c r="M685">
        <v>50</v>
      </c>
      <c r="N685" t="s">
        <v>7</v>
      </c>
      <c r="O685" t="s">
        <v>7</v>
      </c>
      <c r="P685">
        <v>50</v>
      </c>
    </row>
    <row r="686" spans="1:16" x14ac:dyDescent="0.15">
      <c r="A686">
        <v>23415</v>
      </c>
      <c r="B686" t="s">
        <v>1532</v>
      </c>
      <c r="D686">
        <v>35</v>
      </c>
      <c r="E686" t="s">
        <v>7</v>
      </c>
      <c r="F686">
        <v>35</v>
      </c>
      <c r="G686">
        <v>45</v>
      </c>
      <c r="H686" t="s">
        <v>7</v>
      </c>
      <c r="I686">
        <v>45</v>
      </c>
      <c r="J686">
        <v>80</v>
      </c>
      <c r="K686" t="s">
        <v>7</v>
      </c>
      <c r="L686">
        <v>80</v>
      </c>
      <c r="M686">
        <v>51</v>
      </c>
      <c r="N686" t="s">
        <v>7</v>
      </c>
      <c r="O686" t="s">
        <v>7</v>
      </c>
      <c r="P686">
        <v>51</v>
      </c>
    </row>
    <row r="687" spans="1:16" x14ac:dyDescent="0.15">
      <c r="A687">
        <v>23416</v>
      </c>
      <c r="B687" t="s">
        <v>1533</v>
      </c>
      <c r="D687">
        <v>51</v>
      </c>
      <c r="E687" t="s">
        <v>7</v>
      </c>
      <c r="F687">
        <v>51</v>
      </c>
      <c r="G687">
        <v>61</v>
      </c>
      <c r="H687" t="s">
        <v>7</v>
      </c>
      <c r="I687">
        <v>61</v>
      </c>
      <c r="J687">
        <v>112</v>
      </c>
      <c r="K687" t="s">
        <v>7</v>
      </c>
      <c r="L687">
        <v>112</v>
      </c>
      <c r="M687">
        <v>54</v>
      </c>
      <c r="N687" t="s">
        <v>7</v>
      </c>
      <c r="O687" t="s">
        <v>7</v>
      </c>
      <c r="P687">
        <v>54</v>
      </c>
    </row>
    <row r="688" spans="1:16" x14ac:dyDescent="0.15">
      <c r="A688">
        <v>23417</v>
      </c>
      <c r="B688" t="s">
        <v>1534</v>
      </c>
      <c r="D688">
        <v>34</v>
      </c>
      <c r="E688" t="s">
        <v>7</v>
      </c>
      <c r="F688">
        <v>34</v>
      </c>
      <c r="G688">
        <v>43</v>
      </c>
      <c r="H688" t="s">
        <v>7</v>
      </c>
      <c r="I688">
        <v>43</v>
      </c>
      <c r="J688">
        <v>77</v>
      </c>
      <c r="K688" t="s">
        <v>7</v>
      </c>
      <c r="L688">
        <v>77</v>
      </c>
      <c r="M688">
        <v>41</v>
      </c>
      <c r="N688" t="s">
        <v>7</v>
      </c>
      <c r="O688" t="s">
        <v>7</v>
      </c>
      <c r="P688">
        <v>41</v>
      </c>
    </row>
    <row r="689" spans="1:16" x14ac:dyDescent="0.15">
      <c r="A689">
        <v>23418</v>
      </c>
      <c r="B689" t="s">
        <v>1535</v>
      </c>
      <c r="D689">
        <v>42</v>
      </c>
      <c r="E689" t="s">
        <v>7</v>
      </c>
      <c r="F689">
        <v>42</v>
      </c>
      <c r="G689">
        <v>45</v>
      </c>
      <c r="H689" t="s">
        <v>7</v>
      </c>
      <c r="I689">
        <v>45</v>
      </c>
      <c r="J689">
        <v>87</v>
      </c>
      <c r="K689" t="s">
        <v>7</v>
      </c>
      <c r="L689">
        <v>87</v>
      </c>
      <c r="M689">
        <v>41</v>
      </c>
      <c r="N689" t="s">
        <v>7</v>
      </c>
      <c r="O689" t="s">
        <v>7</v>
      </c>
      <c r="P689">
        <v>41</v>
      </c>
    </row>
    <row r="690" spans="1:16" x14ac:dyDescent="0.15">
      <c r="A690">
        <v>23419</v>
      </c>
      <c r="B690" t="s">
        <v>1536</v>
      </c>
      <c r="D690">
        <v>45</v>
      </c>
      <c r="E690" t="s">
        <v>7</v>
      </c>
      <c r="F690">
        <v>45</v>
      </c>
      <c r="G690">
        <v>54</v>
      </c>
      <c r="H690" t="s">
        <v>7</v>
      </c>
      <c r="I690">
        <v>54</v>
      </c>
      <c r="J690">
        <v>99</v>
      </c>
      <c r="K690" t="s">
        <v>7</v>
      </c>
      <c r="L690">
        <v>99</v>
      </c>
      <c r="M690">
        <v>48</v>
      </c>
      <c r="N690" t="s">
        <v>7</v>
      </c>
      <c r="O690" t="s">
        <v>7</v>
      </c>
      <c r="P690">
        <v>48</v>
      </c>
    </row>
    <row r="691" spans="1:16" x14ac:dyDescent="0.15">
      <c r="A691">
        <v>23420</v>
      </c>
      <c r="B691" t="s">
        <v>1537</v>
      </c>
      <c r="D691">
        <v>27</v>
      </c>
      <c r="E691" t="s">
        <v>7</v>
      </c>
      <c r="F691">
        <v>27</v>
      </c>
      <c r="G691">
        <v>27</v>
      </c>
      <c r="H691" t="s">
        <v>7</v>
      </c>
      <c r="I691">
        <v>27</v>
      </c>
      <c r="J691">
        <v>54</v>
      </c>
      <c r="K691" t="s">
        <v>7</v>
      </c>
      <c r="L691">
        <v>54</v>
      </c>
      <c r="M691">
        <v>28</v>
      </c>
      <c r="N691" t="s">
        <v>7</v>
      </c>
      <c r="O691" t="s">
        <v>7</v>
      </c>
      <c r="P691">
        <v>28</v>
      </c>
    </row>
    <row r="692" spans="1:16" x14ac:dyDescent="0.15">
      <c r="A692">
        <v>23506</v>
      </c>
      <c r="B692" t="s">
        <v>1538</v>
      </c>
      <c r="D692" t="s">
        <v>7</v>
      </c>
      <c r="E692" t="s">
        <v>7</v>
      </c>
      <c r="F692" t="s">
        <v>7</v>
      </c>
      <c r="G692" t="s">
        <v>7</v>
      </c>
      <c r="H692" t="s">
        <v>7</v>
      </c>
      <c r="I692" t="s">
        <v>7</v>
      </c>
      <c r="J692" t="s">
        <v>7</v>
      </c>
      <c r="K692" t="s">
        <v>7</v>
      </c>
      <c r="L692" t="s">
        <v>7</v>
      </c>
      <c r="M692" t="s">
        <v>7</v>
      </c>
      <c r="N692" t="s">
        <v>7</v>
      </c>
      <c r="O692" t="s">
        <v>7</v>
      </c>
      <c r="P692" t="s">
        <v>7</v>
      </c>
    </row>
    <row r="693" spans="1:16" x14ac:dyDescent="0.15">
      <c r="A693">
        <v>23507</v>
      </c>
      <c r="B693" t="s">
        <v>1539</v>
      </c>
      <c r="D693">
        <v>12</v>
      </c>
      <c r="E693" t="s">
        <v>7</v>
      </c>
      <c r="F693">
        <v>12</v>
      </c>
      <c r="G693">
        <v>14</v>
      </c>
      <c r="H693" t="s">
        <v>7</v>
      </c>
      <c r="I693">
        <v>14</v>
      </c>
      <c r="J693">
        <v>26</v>
      </c>
      <c r="K693" t="s">
        <v>7</v>
      </c>
      <c r="L693">
        <v>26</v>
      </c>
      <c r="M693">
        <v>13</v>
      </c>
      <c r="N693" t="s">
        <v>7</v>
      </c>
      <c r="O693" t="s">
        <v>7</v>
      </c>
      <c r="P693">
        <v>13</v>
      </c>
    </row>
    <row r="694" spans="1:16" x14ac:dyDescent="0.15">
      <c r="A694">
        <v>23508</v>
      </c>
      <c r="B694" t="s">
        <v>1540</v>
      </c>
      <c r="D694">
        <v>47</v>
      </c>
      <c r="E694" t="s">
        <v>7</v>
      </c>
      <c r="F694">
        <v>47</v>
      </c>
      <c r="G694">
        <v>56</v>
      </c>
      <c r="H694" t="s">
        <v>7</v>
      </c>
      <c r="I694">
        <v>56</v>
      </c>
      <c r="J694">
        <v>103</v>
      </c>
      <c r="K694" t="s">
        <v>7</v>
      </c>
      <c r="L694">
        <v>103</v>
      </c>
      <c r="M694">
        <v>48</v>
      </c>
      <c r="N694" t="s">
        <v>7</v>
      </c>
      <c r="O694" t="s">
        <v>7</v>
      </c>
      <c r="P694">
        <v>48</v>
      </c>
    </row>
    <row r="695" spans="1:16" x14ac:dyDescent="0.15">
      <c r="A695">
        <v>23509</v>
      </c>
      <c r="B695" t="s">
        <v>1541</v>
      </c>
      <c r="D695">
        <v>33</v>
      </c>
      <c r="E695" t="s">
        <v>7</v>
      </c>
      <c r="F695">
        <v>33</v>
      </c>
      <c r="G695">
        <v>45</v>
      </c>
      <c r="H695" t="s">
        <v>7</v>
      </c>
      <c r="I695">
        <v>45</v>
      </c>
      <c r="J695">
        <v>78</v>
      </c>
      <c r="K695" t="s">
        <v>7</v>
      </c>
      <c r="L695">
        <v>78</v>
      </c>
      <c r="M695">
        <v>34</v>
      </c>
      <c r="N695" t="s">
        <v>7</v>
      </c>
      <c r="O695" t="s">
        <v>7</v>
      </c>
      <c r="P695">
        <v>34</v>
      </c>
    </row>
    <row r="696" spans="1:16" x14ac:dyDescent="0.15">
      <c r="A696">
        <v>23510</v>
      </c>
      <c r="B696" t="s">
        <v>1542</v>
      </c>
      <c r="D696">
        <v>37</v>
      </c>
      <c r="E696" t="s">
        <v>7</v>
      </c>
      <c r="F696">
        <v>37</v>
      </c>
      <c r="G696">
        <v>34</v>
      </c>
      <c r="H696" t="s">
        <v>7</v>
      </c>
      <c r="I696">
        <v>34</v>
      </c>
      <c r="J696">
        <v>71</v>
      </c>
      <c r="K696" t="s">
        <v>7</v>
      </c>
      <c r="L696">
        <v>71</v>
      </c>
      <c r="M696">
        <v>38</v>
      </c>
      <c r="N696" t="s">
        <v>7</v>
      </c>
      <c r="O696" t="s">
        <v>7</v>
      </c>
      <c r="P696">
        <v>38</v>
      </c>
    </row>
    <row r="697" spans="1:16" x14ac:dyDescent="0.15">
      <c r="A697">
        <v>23511</v>
      </c>
      <c r="B697" t="s">
        <v>1543</v>
      </c>
      <c r="D697">
        <v>78</v>
      </c>
      <c r="E697" t="s">
        <v>7</v>
      </c>
      <c r="F697">
        <v>78</v>
      </c>
      <c r="G697">
        <v>99</v>
      </c>
      <c r="H697" t="s">
        <v>7</v>
      </c>
      <c r="I697">
        <v>99</v>
      </c>
      <c r="J697">
        <v>177</v>
      </c>
      <c r="K697" t="s">
        <v>7</v>
      </c>
      <c r="L697">
        <v>177</v>
      </c>
      <c r="M697">
        <v>83</v>
      </c>
      <c r="N697" t="s">
        <v>7</v>
      </c>
      <c r="O697" t="s">
        <v>7</v>
      </c>
      <c r="P697">
        <v>83</v>
      </c>
    </row>
    <row r="698" spans="1:16" x14ac:dyDescent="0.15">
      <c r="A698">
        <v>23512</v>
      </c>
      <c r="B698" t="s">
        <v>1544</v>
      </c>
      <c r="D698">
        <v>41</v>
      </c>
      <c r="E698" t="s">
        <v>7</v>
      </c>
      <c r="F698">
        <v>41</v>
      </c>
      <c r="G698">
        <v>53</v>
      </c>
      <c r="H698" t="s">
        <v>7</v>
      </c>
      <c r="I698">
        <v>53</v>
      </c>
      <c r="J698">
        <v>94</v>
      </c>
      <c r="K698" t="s">
        <v>7</v>
      </c>
      <c r="L698">
        <v>94</v>
      </c>
      <c r="M698">
        <v>47</v>
      </c>
      <c r="N698" t="s">
        <v>7</v>
      </c>
      <c r="O698" t="s">
        <v>7</v>
      </c>
      <c r="P698">
        <v>47</v>
      </c>
    </row>
    <row r="699" spans="1:16" x14ac:dyDescent="0.15">
      <c r="A699">
        <v>23513</v>
      </c>
      <c r="B699" t="s">
        <v>1545</v>
      </c>
      <c r="D699">
        <v>44</v>
      </c>
      <c r="E699" t="s">
        <v>7</v>
      </c>
      <c r="F699">
        <v>44</v>
      </c>
      <c r="G699">
        <v>44</v>
      </c>
      <c r="H699" t="s">
        <v>7</v>
      </c>
      <c r="I699">
        <v>44</v>
      </c>
      <c r="J699">
        <v>88</v>
      </c>
      <c r="K699" t="s">
        <v>7</v>
      </c>
      <c r="L699">
        <v>88</v>
      </c>
      <c r="M699">
        <v>46</v>
      </c>
      <c r="N699" t="s">
        <v>7</v>
      </c>
      <c r="O699" t="s">
        <v>7</v>
      </c>
      <c r="P699">
        <v>46</v>
      </c>
    </row>
    <row r="700" spans="1:16" x14ac:dyDescent="0.15">
      <c r="A700">
        <v>23514</v>
      </c>
      <c r="B700" t="s">
        <v>1546</v>
      </c>
      <c r="D700">
        <v>49</v>
      </c>
      <c r="E700" t="s">
        <v>7</v>
      </c>
      <c r="F700">
        <v>49</v>
      </c>
      <c r="G700">
        <v>44</v>
      </c>
      <c r="H700" t="s">
        <v>7</v>
      </c>
      <c r="I700">
        <v>44</v>
      </c>
      <c r="J700">
        <v>93</v>
      </c>
      <c r="K700" t="s">
        <v>7</v>
      </c>
      <c r="L700">
        <v>93</v>
      </c>
      <c r="M700">
        <v>50</v>
      </c>
      <c r="N700" t="s">
        <v>7</v>
      </c>
      <c r="O700" t="s">
        <v>7</v>
      </c>
      <c r="P700">
        <v>50</v>
      </c>
    </row>
    <row r="701" spans="1:16" x14ac:dyDescent="0.15">
      <c r="A701">
        <v>23515</v>
      </c>
      <c r="B701" t="s">
        <v>1547</v>
      </c>
      <c r="D701">
        <v>47</v>
      </c>
      <c r="E701" t="s">
        <v>7</v>
      </c>
      <c r="F701">
        <v>47</v>
      </c>
      <c r="G701">
        <v>56</v>
      </c>
      <c r="H701">
        <v>1</v>
      </c>
      <c r="I701">
        <v>57</v>
      </c>
      <c r="J701">
        <v>103</v>
      </c>
      <c r="K701">
        <v>1</v>
      </c>
      <c r="L701">
        <v>104</v>
      </c>
      <c r="M701">
        <v>51</v>
      </c>
      <c r="N701" t="s">
        <v>7</v>
      </c>
      <c r="O701">
        <v>1</v>
      </c>
      <c r="P701">
        <v>52</v>
      </c>
    </row>
    <row r="702" spans="1:16" x14ac:dyDescent="0.15">
      <c r="A702">
        <v>23516</v>
      </c>
      <c r="B702" t="s">
        <v>1548</v>
      </c>
      <c r="D702">
        <v>39</v>
      </c>
      <c r="E702" t="s">
        <v>7</v>
      </c>
      <c r="F702">
        <v>39</v>
      </c>
      <c r="G702">
        <v>44</v>
      </c>
      <c r="H702" t="s">
        <v>7</v>
      </c>
      <c r="I702">
        <v>44</v>
      </c>
      <c r="J702">
        <v>83</v>
      </c>
      <c r="K702" t="s">
        <v>7</v>
      </c>
      <c r="L702">
        <v>83</v>
      </c>
      <c r="M702">
        <v>43</v>
      </c>
      <c r="N702" t="s">
        <v>7</v>
      </c>
      <c r="O702" t="s">
        <v>7</v>
      </c>
      <c r="P702">
        <v>43</v>
      </c>
    </row>
    <row r="703" spans="1:16" x14ac:dyDescent="0.15">
      <c r="A703">
        <v>23517</v>
      </c>
      <c r="B703" t="s">
        <v>1549</v>
      </c>
      <c r="D703">
        <v>45</v>
      </c>
      <c r="E703" t="s">
        <v>7</v>
      </c>
      <c r="F703">
        <v>45</v>
      </c>
      <c r="G703">
        <v>53</v>
      </c>
      <c r="H703" t="s">
        <v>7</v>
      </c>
      <c r="I703">
        <v>53</v>
      </c>
      <c r="J703">
        <v>98</v>
      </c>
      <c r="K703" t="s">
        <v>7</v>
      </c>
      <c r="L703">
        <v>98</v>
      </c>
      <c r="M703">
        <v>49</v>
      </c>
      <c r="N703" t="s">
        <v>7</v>
      </c>
      <c r="O703" t="s">
        <v>7</v>
      </c>
      <c r="P703">
        <v>49</v>
      </c>
    </row>
    <row r="704" spans="1:16" x14ac:dyDescent="0.15">
      <c r="A704">
        <v>23518</v>
      </c>
      <c r="B704" t="s">
        <v>1550</v>
      </c>
      <c r="D704">
        <v>41</v>
      </c>
      <c r="E704" t="s">
        <v>7</v>
      </c>
      <c r="F704">
        <v>41</v>
      </c>
      <c r="G704">
        <v>56</v>
      </c>
      <c r="H704" t="s">
        <v>7</v>
      </c>
      <c r="I704">
        <v>56</v>
      </c>
      <c r="J704">
        <v>97</v>
      </c>
      <c r="K704" t="s">
        <v>7</v>
      </c>
      <c r="L704">
        <v>97</v>
      </c>
      <c r="M704">
        <v>47</v>
      </c>
      <c r="N704" t="s">
        <v>7</v>
      </c>
      <c r="O704" t="s">
        <v>7</v>
      </c>
      <c r="P704">
        <v>47</v>
      </c>
    </row>
    <row r="705" spans="1:16" x14ac:dyDescent="0.15">
      <c r="A705" t="s">
        <v>6</v>
      </c>
      <c r="B705" t="s">
        <v>935</v>
      </c>
      <c r="D705" t="s">
        <v>7</v>
      </c>
      <c r="E705" t="s">
        <v>7</v>
      </c>
      <c r="F705" t="s">
        <v>7</v>
      </c>
      <c r="G705" t="s">
        <v>7</v>
      </c>
      <c r="H705" t="s">
        <v>7</v>
      </c>
      <c r="I705" t="s">
        <v>7</v>
      </c>
      <c r="J705" t="s">
        <v>7</v>
      </c>
      <c r="K705" t="s">
        <v>7</v>
      </c>
      <c r="L705" t="s">
        <v>7</v>
      </c>
      <c r="M705" t="s">
        <v>7</v>
      </c>
      <c r="N705" t="s">
        <v>7</v>
      </c>
      <c r="O705" t="s">
        <v>7</v>
      </c>
      <c r="P705" t="s">
        <v>7</v>
      </c>
    </row>
    <row r="706" spans="1:16" x14ac:dyDescent="0.15">
      <c r="A706" t="s">
        <v>933</v>
      </c>
      <c r="E706" t="s">
        <v>934</v>
      </c>
      <c r="K706" t="s">
        <v>1782</v>
      </c>
      <c r="M706" t="s">
        <v>1783</v>
      </c>
      <c r="P706" t="s">
        <v>31</v>
      </c>
    </row>
    <row r="707" spans="1:16" x14ac:dyDescent="0.15">
      <c r="A707" t="s">
        <v>22</v>
      </c>
      <c r="B707" t="s">
        <v>21</v>
      </c>
      <c r="D707" t="s">
        <v>2</v>
      </c>
      <c r="G707" t="s">
        <v>3</v>
      </c>
      <c r="J707" t="s">
        <v>4</v>
      </c>
      <c r="M707" t="s">
        <v>5</v>
      </c>
    </row>
    <row r="708" spans="1:16" x14ac:dyDescent="0.15">
      <c r="D708" t="s">
        <v>20</v>
      </c>
      <c r="E708" t="s">
        <v>19</v>
      </c>
      <c r="F708" t="s">
        <v>17</v>
      </c>
      <c r="G708" t="s">
        <v>20</v>
      </c>
      <c r="H708" t="s">
        <v>19</v>
      </c>
      <c r="I708" t="s">
        <v>17</v>
      </c>
      <c r="J708" t="s">
        <v>20</v>
      </c>
      <c r="K708" t="s">
        <v>19</v>
      </c>
      <c r="L708" t="s">
        <v>17</v>
      </c>
      <c r="M708" t="s">
        <v>20</v>
      </c>
      <c r="N708" t="s">
        <v>19</v>
      </c>
      <c r="O708" t="s">
        <v>18</v>
      </c>
      <c r="P708" t="s">
        <v>17</v>
      </c>
    </row>
    <row r="709" spans="1:16" x14ac:dyDescent="0.15">
      <c r="A709">
        <v>23519</v>
      </c>
      <c r="B709" t="s">
        <v>1551</v>
      </c>
      <c r="D709">
        <v>37</v>
      </c>
      <c r="E709" t="s">
        <v>7</v>
      </c>
      <c r="F709">
        <v>37</v>
      </c>
      <c r="G709">
        <v>37</v>
      </c>
      <c r="H709" t="s">
        <v>7</v>
      </c>
      <c r="I709">
        <v>37</v>
      </c>
      <c r="J709">
        <v>74</v>
      </c>
      <c r="K709" t="s">
        <v>7</v>
      </c>
      <c r="L709">
        <v>74</v>
      </c>
      <c r="M709">
        <v>33</v>
      </c>
      <c r="N709" t="s">
        <v>7</v>
      </c>
      <c r="O709" t="s">
        <v>7</v>
      </c>
      <c r="P709">
        <v>33</v>
      </c>
    </row>
    <row r="710" spans="1:16" x14ac:dyDescent="0.15">
      <c r="A710">
        <v>23520</v>
      </c>
      <c r="B710" t="s">
        <v>1552</v>
      </c>
      <c r="D710">
        <v>10</v>
      </c>
      <c r="E710" t="s">
        <v>7</v>
      </c>
      <c r="F710">
        <v>10</v>
      </c>
      <c r="G710">
        <v>22</v>
      </c>
      <c r="H710" t="s">
        <v>7</v>
      </c>
      <c r="I710">
        <v>22</v>
      </c>
      <c r="J710">
        <v>32</v>
      </c>
      <c r="K710" t="s">
        <v>7</v>
      </c>
      <c r="L710">
        <v>32</v>
      </c>
      <c r="M710">
        <v>21</v>
      </c>
      <c r="N710" t="s">
        <v>7</v>
      </c>
      <c r="O710" t="s">
        <v>7</v>
      </c>
      <c r="P710">
        <v>21</v>
      </c>
    </row>
    <row r="711" spans="1:16" x14ac:dyDescent="0.15">
      <c r="A711">
        <v>23616</v>
      </c>
      <c r="B711" t="s">
        <v>1553</v>
      </c>
      <c r="D711">
        <v>42</v>
      </c>
      <c r="E711" t="s">
        <v>7</v>
      </c>
      <c r="F711">
        <v>42</v>
      </c>
      <c r="G711">
        <v>36</v>
      </c>
      <c r="H711" t="s">
        <v>7</v>
      </c>
      <c r="I711">
        <v>36</v>
      </c>
      <c r="J711">
        <v>78</v>
      </c>
      <c r="K711" t="s">
        <v>7</v>
      </c>
      <c r="L711">
        <v>78</v>
      </c>
      <c r="M711">
        <v>35</v>
      </c>
      <c r="N711" t="s">
        <v>7</v>
      </c>
      <c r="O711" t="s">
        <v>7</v>
      </c>
      <c r="P711">
        <v>35</v>
      </c>
    </row>
    <row r="712" spans="1:16" x14ac:dyDescent="0.15">
      <c r="A712">
        <v>23617</v>
      </c>
      <c r="B712" t="s">
        <v>1554</v>
      </c>
      <c r="D712">
        <v>64</v>
      </c>
      <c r="E712" t="s">
        <v>7</v>
      </c>
      <c r="F712">
        <v>64</v>
      </c>
      <c r="G712">
        <v>71</v>
      </c>
      <c r="H712" t="s">
        <v>7</v>
      </c>
      <c r="I712">
        <v>71</v>
      </c>
      <c r="J712">
        <v>135</v>
      </c>
      <c r="K712" t="s">
        <v>7</v>
      </c>
      <c r="L712">
        <v>135</v>
      </c>
      <c r="M712">
        <v>55</v>
      </c>
      <c r="N712" t="s">
        <v>7</v>
      </c>
      <c r="O712" t="s">
        <v>7</v>
      </c>
      <c r="P712">
        <v>55</v>
      </c>
    </row>
    <row r="713" spans="1:16" x14ac:dyDescent="0.15">
      <c r="A713">
        <v>23618</v>
      </c>
      <c r="B713" t="s">
        <v>1555</v>
      </c>
      <c r="D713">
        <v>62</v>
      </c>
      <c r="E713" t="s">
        <v>7</v>
      </c>
      <c r="F713">
        <v>62</v>
      </c>
      <c r="G713">
        <v>58</v>
      </c>
      <c r="H713" t="s">
        <v>7</v>
      </c>
      <c r="I713">
        <v>58</v>
      </c>
      <c r="J713">
        <v>120</v>
      </c>
      <c r="K713" t="s">
        <v>7</v>
      </c>
      <c r="L713">
        <v>120</v>
      </c>
      <c r="M713">
        <v>53</v>
      </c>
      <c r="N713" t="s">
        <v>7</v>
      </c>
      <c r="O713" t="s">
        <v>7</v>
      </c>
      <c r="P713">
        <v>53</v>
      </c>
    </row>
    <row r="714" spans="1:16" x14ac:dyDescent="0.15">
      <c r="A714">
        <v>23619</v>
      </c>
      <c r="B714" t="s">
        <v>1556</v>
      </c>
      <c r="D714">
        <v>103</v>
      </c>
      <c r="E714" t="s">
        <v>7</v>
      </c>
      <c r="F714">
        <v>103</v>
      </c>
      <c r="G714">
        <v>117</v>
      </c>
      <c r="H714">
        <v>1</v>
      </c>
      <c r="I714">
        <v>118</v>
      </c>
      <c r="J714">
        <v>220</v>
      </c>
      <c r="K714">
        <v>1</v>
      </c>
      <c r="L714">
        <v>221</v>
      </c>
      <c r="M714">
        <v>75</v>
      </c>
      <c r="N714" t="s">
        <v>7</v>
      </c>
      <c r="O714">
        <v>1</v>
      </c>
      <c r="P714">
        <v>76</v>
      </c>
    </row>
    <row r="715" spans="1:16" x14ac:dyDescent="0.15">
      <c r="A715">
        <v>23620</v>
      </c>
      <c r="B715" t="s">
        <v>1557</v>
      </c>
      <c r="D715">
        <v>45</v>
      </c>
      <c r="E715" t="s">
        <v>7</v>
      </c>
      <c r="F715">
        <v>45</v>
      </c>
      <c r="G715">
        <v>49</v>
      </c>
      <c r="H715" t="s">
        <v>7</v>
      </c>
      <c r="I715">
        <v>49</v>
      </c>
      <c r="J715">
        <v>94</v>
      </c>
      <c r="K715" t="s">
        <v>7</v>
      </c>
      <c r="L715">
        <v>94</v>
      </c>
      <c r="M715">
        <v>34</v>
      </c>
      <c r="N715" t="s">
        <v>7</v>
      </c>
      <c r="O715" t="s">
        <v>7</v>
      </c>
      <c r="P715">
        <v>34</v>
      </c>
    </row>
    <row r="716" spans="1:16" x14ac:dyDescent="0.15">
      <c r="A716">
        <v>24101</v>
      </c>
      <c r="B716" t="s">
        <v>1558</v>
      </c>
      <c r="D716">
        <v>11</v>
      </c>
      <c r="E716" t="s">
        <v>7</v>
      </c>
      <c r="F716">
        <v>11</v>
      </c>
      <c r="G716">
        <v>13</v>
      </c>
      <c r="H716" t="s">
        <v>7</v>
      </c>
      <c r="I716">
        <v>13</v>
      </c>
      <c r="J716">
        <v>24</v>
      </c>
      <c r="K716" t="s">
        <v>7</v>
      </c>
      <c r="L716">
        <v>24</v>
      </c>
      <c r="M716">
        <v>16</v>
      </c>
      <c r="N716" t="s">
        <v>7</v>
      </c>
      <c r="O716" t="s">
        <v>7</v>
      </c>
      <c r="P716">
        <v>16</v>
      </c>
    </row>
    <row r="717" spans="1:16" x14ac:dyDescent="0.15">
      <c r="A717">
        <v>24102</v>
      </c>
      <c r="B717" t="s">
        <v>1559</v>
      </c>
      <c r="D717">
        <v>54</v>
      </c>
      <c r="E717" t="s">
        <v>7</v>
      </c>
      <c r="F717">
        <v>54</v>
      </c>
      <c r="G717">
        <v>58</v>
      </c>
      <c r="H717" t="s">
        <v>7</v>
      </c>
      <c r="I717">
        <v>58</v>
      </c>
      <c r="J717">
        <v>112</v>
      </c>
      <c r="K717" t="s">
        <v>7</v>
      </c>
      <c r="L717">
        <v>112</v>
      </c>
      <c r="M717">
        <v>58</v>
      </c>
      <c r="N717" t="s">
        <v>7</v>
      </c>
      <c r="O717" t="s">
        <v>7</v>
      </c>
      <c r="P717">
        <v>58</v>
      </c>
    </row>
    <row r="718" spans="1:16" x14ac:dyDescent="0.15">
      <c r="A718">
        <v>24103</v>
      </c>
      <c r="B718" t="s">
        <v>1560</v>
      </c>
      <c r="D718">
        <v>4</v>
      </c>
      <c r="E718" t="s">
        <v>7</v>
      </c>
      <c r="F718">
        <v>4</v>
      </c>
      <c r="G718">
        <v>4</v>
      </c>
      <c r="H718" t="s">
        <v>7</v>
      </c>
      <c r="I718">
        <v>4</v>
      </c>
      <c r="J718">
        <v>8</v>
      </c>
      <c r="K718" t="s">
        <v>7</v>
      </c>
      <c r="L718">
        <v>8</v>
      </c>
      <c r="M718">
        <v>3</v>
      </c>
      <c r="N718" t="s">
        <v>7</v>
      </c>
      <c r="O718" t="s">
        <v>7</v>
      </c>
      <c r="P718">
        <v>3</v>
      </c>
    </row>
    <row r="719" spans="1:16" x14ac:dyDescent="0.15">
      <c r="A719">
        <v>24104</v>
      </c>
      <c r="B719" t="s">
        <v>1561</v>
      </c>
      <c r="D719">
        <v>52</v>
      </c>
      <c r="E719" t="s">
        <v>7</v>
      </c>
      <c r="F719">
        <v>52</v>
      </c>
      <c r="G719">
        <v>58</v>
      </c>
      <c r="H719" t="s">
        <v>7</v>
      </c>
      <c r="I719">
        <v>58</v>
      </c>
      <c r="J719">
        <v>110</v>
      </c>
      <c r="K719" t="s">
        <v>7</v>
      </c>
      <c r="L719">
        <v>110</v>
      </c>
      <c r="M719">
        <v>47</v>
      </c>
      <c r="N719" t="s">
        <v>7</v>
      </c>
      <c r="O719" t="s">
        <v>7</v>
      </c>
      <c r="P719">
        <v>47</v>
      </c>
    </row>
    <row r="720" spans="1:16" x14ac:dyDescent="0.15">
      <c r="A720">
        <v>24105</v>
      </c>
      <c r="B720" t="s">
        <v>1562</v>
      </c>
      <c r="D720">
        <v>90</v>
      </c>
      <c r="E720" t="s">
        <v>7</v>
      </c>
      <c r="F720">
        <v>90</v>
      </c>
      <c r="G720">
        <v>113</v>
      </c>
      <c r="H720" t="s">
        <v>7</v>
      </c>
      <c r="I720">
        <v>113</v>
      </c>
      <c r="J720">
        <v>203</v>
      </c>
      <c r="K720" t="s">
        <v>7</v>
      </c>
      <c r="L720">
        <v>203</v>
      </c>
      <c r="M720">
        <v>91</v>
      </c>
      <c r="N720" t="s">
        <v>7</v>
      </c>
      <c r="O720" t="s">
        <v>7</v>
      </c>
      <c r="P720">
        <v>91</v>
      </c>
    </row>
    <row r="721" spans="1:16" x14ac:dyDescent="0.15">
      <c r="A721">
        <v>24106</v>
      </c>
      <c r="B721" t="s">
        <v>1563</v>
      </c>
      <c r="D721">
        <v>69</v>
      </c>
      <c r="E721" t="s">
        <v>7</v>
      </c>
      <c r="F721">
        <v>69</v>
      </c>
      <c r="G721">
        <v>86</v>
      </c>
      <c r="H721" t="s">
        <v>7</v>
      </c>
      <c r="I721">
        <v>86</v>
      </c>
      <c r="J721">
        <v>155</v>
      </c>
      <c r="K721" t="s">
        <v>7</v>
      </c>
      <c r="L721">
        <v>155</v>
      </c>
      <c r="M721">
        <v>71</v>
      </c>
      <c r="N721" t="s">
        <v>7</v>
      </c>
      <c r="O721" t="s">
        <v>7</v>
      </c>
      <c r="P721">
        <v>71</v>
      </c>
    </row>
    <row r="722" spans="1:16" x14ac:dyDescent="0.15">
      <c r="A722">
        <v>24107</v>
      </c>
      <c r="B722" t="s">
        <v>1564</v>
      </c>
      <c r="D722">
        <v>55</v>
      </c>
      <c r="E722" t="s">
        <v>7</v>
      </c>
      <c r="F722">
        <v>55</v>
      </c>
      <c r="G722">
        <v>64</v>
      </c>
      <c r="H722" t="s">
        <v>7</v>
      </c>
      <c r="I722">
        <v>64</v>
      </c>
      <c r="J722">
        <v>119</v>
      </c>
      <c r="K722" t="s">
        <v>7</v>
      </c>
      <c r="L722">
        <v>119</v>
      </c>
      <c r="M722">
        <v>60</v>
      </c>
      <c r="N722" t="s">
        <v>7</v>
      </c>
      <c r="O722" t="s">
        <v>7</v>
      </c>
      <c r="P722">
        <v>60</v>
      </c>
    </row>
    <row r="723" spans="1:16" x14ac:dyDescent="0.15">
      <c r="A723">
        <v>25000</v>
      </c>
      <c r="B723" t="s">
        <v>1565</v>
      </c>
      <c r="D723">
        <v>257</v>
      </c>
      <c r="E723" t="s">
        <v>7</v>
      </c>
      <c r="F723">
        <v>257</v>
      </c>
      <c r="G723">
        <v>267</v>
      </c>
      <c r="H723" t="s">
        <v>7</v>
      </c>
      <c r="I723">
        <v>267</v>
      </c>
      <c r="J723">
        <v>524</v>
      </c>
      <c r="K723" t="s">
        <v>7</v>
      </c>
      <c r="L723">
        <v>524</v>
      </c>
      <c r="M723">
        <v>227</v>
      </c>
      <c r="N723" t="s">
        <v>7</v>
      </c>
      <c r="O723" t="s">
        <v>7</v>
      </c>
      <c r="P723">
        <v>227</v>
      </c>
    </row>
    <row r="724" spans="1:16" x14ac:dyDescent="0.15">
      <c r="A724">
        <v>26000</v>
      </c>
      <c r="B724" t="s">
        <v>1566</v>
      </c>
      <c r="D724">
        <v>438</v>
      </c>
      <c r="E724" t="s">
        <v>7</v>
      </c>
      <c r="F724">
        <v>438</v>
      </c>
      <c r="G724">
        <v>514</v>
      </c>
      <c r="H724" t="s">
        <v>7</v>
      </c>
      <c r="I724">
        <v>514</v>
      </c>
      <c r="J724">
        <v>952</v>
      </c>
      <c r="K724" t="s">
        <v>7</v>
      </c>
      <c r="L724">
        <v>952</v>
      </c>
      <c r="M724">
        <v>464</v>
      </c>
      <c r="N724" t="s">
        <v>7</v>
      </c>
      <c r="O724" t="s">
        <v>7</v>
      </c>
      <c r="P724">
        <v>464</v>
      </c>
    </row>
    <row r="725" spans="1:16" x14ac:dyDescent="0.15">
      <c r="A725">
        <v>27001</v>
      </c>
      <c r="B725" t="s">
        <v>1567</v>
      </c>
      <c r="D725">
        <v>129</v>
      </c>
      <c r="E725" t="s">
        <v>7</v>
      </c>
      <c r="F725">
        <v>129</v>
      </c>
      <c r="G725">
        <v>132</v>
      </c>
      <c r="H725" t="s">
        <v>7</v>
      </c>
      <c r="I725">
        <v>132</v>
      </c>
      <c r="J725">
        <v>261</v>
      </c>
      <c r="K725" t="s">
        <v>7</v>
      </c>
      <c r="L725">
        <v>261</v>
      </c>
      <c r="M725">
        <v>137</v>
      </c>
      <c r="N725" t="s">
        <v>7</v>
      </c>
      <c r="O725" t="s">
        <v>7</v>
      </c>
      <c r="P725">
        <v>137</v>
      </c>
    </row>
    <row r="726" spans="1:16" x14ac:dyDescent="0.15">
      <c r="A726">
        <v>27002</v>
      </c>
      <c r="B726" t="s">
        <v>1568</v>
      </c>
      <c r="D726">
        <v>49</v>
      </c>
      <c r="E726" t="s">
        <v>7</v>
      </c>
      <c r="F726">
        <v>49</v>
      </c>
      <c r="G726">
        <v>62</v>
      </c>
      <c r="H726" t="s">
        <v>7</v>
      </c>
      <c r="I726">
        <v>62</v>
      </c>
      <c r="J726">
        <v>111</v>
      </c>
      <c r="K726" t="s">
        <v>7</v>
      </c>
      <c r="L726">
        <v>111</v>
      </c>
      <c r="M726">
        <v>57</v>
      </c>
      <c r="N726" t="s">
        <v>7</v>
      </c>
      <c r="O726" t="s">
        <v>7</v>
      </c>
      <c r="P726">
        <v>57</v>
      </c>
    </row>
    <row r="727" spans="1:16" x14ac:dyDescent="0.15">
      <c r="A727">
        <v>27003</v>
      </c>
      <c r="B727" t="s">
        <v>1569</v>
      </c>
      <c r="D727">
        <v>104</v>
      </c>
      <c r="E727" t="s">
        <v>7</v>
      </c>
      <c r="F727">
        <v>104</v>
      </c>
      <c r="G727">
        <v>114</v>
      </c>
      <c r="H727" t="s">
        <v>7</v>
      </c>
      <c r="I727">
        <v>114</v>
      </c>
      <c r="J727">
        <v>218</v>
      </c>
      <c r="K727" t="s">
        <v>7</v>
      </c>
      <c r="L727">
        <v>218</v>
      </c>
      <c r="M727">
        <v>91</v>
      </c>
      <c r="N727" t="s">
        <v>7</v>
      </c>
      <c r="O727" t="s">
        <v>7</v>
      </c>
      <c r="P727">
        <v>91</v>
      </c>
    </row>
    <row r="728" spans="1:16" x14ac:dyDescent="0.15">
      <c r="A728">
        <v>27004</v>
      </c>
      <c r="B728" t="s">
        <v>1570</v>
      </c>
      <c r="D728">
        <v>58</v>
      </c>
      <c r="E728" t="s">
        <v>7</v>
      </c>
      <c r="F728">
        <v>58</v>
      </c>
      <c r="G728">
        <v>74</v>
      </c>
      <c r="H728" t="s">
        <v>7</v>
      </c>
      <c r="I728">
        <v>74</v>
      </c>
      <c r="J728">
        <v>132</v>
      </c>
      <c r="K728" t="s">
        <v>7</v>
      </c>
      <c r="L728">
        <v>132</v>
      </c>
      <c r="M728">
        <v>59</v>
      </c>
      <c r="N728" t="s">
        <v>7</v>
      </c>
      <c r="O728" t="s">
        <v>7</v>
      </c>
      <c r="P728">
        <v>59</v>
      </c>
    </row>
    <row r="729" spans="1:16" x14ac:dyDescent="0.15">
      <c r="A729">
        <v>27005</v>
      </c>
      <c r="B729" t="s">
        <v>1571</v>
      </c>
      <c r="D729">
        <v>136</v>
      </c>
      <c r="E729" t="s">
        <v>7</v>
      </c>
      <c r="F729">
        <v>136</v>
      </c>
      <c r="G729">
        <v>128</v>
      </c>
      <c r="H729" t="s">
        <v>7</v>
      </c>
      <c r="I729">
        <v>128</v>
      </c>
      <c r="J729">
        <v>264</v>
      </c>
      <c r="K729" t="s">
        <v>7</v>
      </c>
      <c r="L729">
        <v>264</v>
      </c>
      <c r="M729">
        <v>128</v>
      </c>
      <c r="N729" t="s">
        <v>7</v>
      </c>
      <c r="O729" t="s">
        <v>7</v>
      </c>
      <c r="P729">
        <v>128</v>
      </c>
    </row>
    <row r="730" spans="1:16" x14ac:dyDescent="0.15">
      <c r="A730">
        <v>27006</v>
      </c>
      <c r="B730" t="s">
        <v>1572</v>
      </c>
      <c r="D730">
        <v>35</v>
      </c>
      <c r="E730" t="s">
        <v>7</v>
      </c>
      <c r="F730">
        <v>35</v>
      </c>
      <c r="G730">
        <v>31</v>
      </c>
      <c r="H730" t="s">
        <v>7</v>
      </c>
      <c r="I730">
        <v>31</v>
      </c>
      <c r="J730">
        <v>66</v>
      </c>
      <c r="K730" t="s">
        <v>7</v>
      </c>
      <c r="L730">
        <v>66</v>
      </c>
      <c r="M730">
        <v>33</v>
      </c>
      <c r="N730" t="s">
        <v>7</v>
      </c>
      <c r="O730" t="s">
        <v>7</v>
      </c>
      <c r="P730">
        <v>33</v>
      </c>
    </row>
    <row r="731" spans="1:16" x14ac:dyDescent="0.15">
      <c r="A731">
        <v>27007</v>
      </c>
      <c r="B731" t="s">
        <v>1573</v>
      </c>
      <c r="D731">
        <v>111</v>
      </c>
      <c r="E731" t="s">
        <v>7</v>
      </c>
      <c r="F731">
        <v>111</v>
      </c>
      <c r="G731">
        <v>127</v>
      </c>
      <c r="H731">
        <v>1</v>
      </c>
      <c r="I731">
        <v>128</v>
      </c>
      <c r="J731">
        <v>238</v>
      </c>
      <c r="K731">
        <v>1</v>
      </c>
      <c r="L731">
        <v>239</v>
      </c>
      <c r="M731">
        <v>116</v>
      </c>
      <c r="N731">
        <v>1</v>
      </c>
      <c r="O731" t="s">
        <v>7</v>
      </c>
      <c r="P731">
        <v>117</v>
      </c>
    </row>
    <row r="732" spans="1:16" x14ac:dyDescent="0.15">
      <c r="A732">
        <v>28000</v>
      </c>
      <c r="B732" t="s">
        <v>1574</v>
      </c>
      <c r="D732">
        <v>37</v>
      </c>
      <c r="E732" t="s">
        <v>7</v>
      </c>
      <c r="F732">
        <v>37</v>
      </c>
      <c r="G732">
        <v>38</v>
      </c>
      <c r="H732" t="s">
        <v>7</v>
      </c>
      <c r="I732">
        <v>38</v>
      </c>
      <c r="J732">
        <v>75</v>
      </c>
      <c r="K732" t="s">
        <v>7</v>
      </c>
      <c r="L732">
        <v>75</v>
      </c>
      <c r="M732">
        <v>37</v>
      </c>
      <c r="N732" t="s">
        <v>7</v>
      </c>
      <c r="O732" t="s">
        <v>7</v>
      </c>
      <c r="P732">
        <v>37</v>
      </c>
    </row>
    <row r="733" spans="1:16" x14ac:dyDescent="0.15">
      <c r="A733">
        <v>29000</v>
      </c>
      <c r="B733" t="s">
        <v>1575</v>
      </c>
      <c r="D733">
        <v>36</v>
      </c>
      <c r="E733" t="s">
        <v>7</v>
      </c>
      <c r="F733">
        <v>36</v>
      </c>
      <c r="G733">
        <v>14</v>
      </c>
      <c r="H733" t="s">
        <v>7</v>
      </c>
      <c r="I733">
        <v>14</v>
      </c>
      <c r="J733">
        <v>50</v>
      </c>
      <c r="K733" t="s">
        <v>7</v>
      </c>
      <c r="L733">
        <v>50</v>
      </c>
      <c r="M733">
        <v>35</v>
      </c>
      <c r="N733" t="s">
        <v>7</v>
      </c>
      <c r="O733" t="s">
        <v>7</v>
      </c>
      <c r="P733">
        <v>35</v>
      </c>
    </row>
    <row r="734" spans="1:16" x14ac:dyDescent="0.15">
      <c r="A734">
        <v>30000</v>
      </c>
      <c r="B734" t="s">
        <v>1576</v>
      </c>
      <c r="D734">
        <v>1</v>
      </c>
      <c r="E734" t="s">
        <v>7</v>
      </c>
      <c r="F734">
        <v>1</v>
      </c>
      <c r="G734" t="s">
        <v>7</v>
      </c>
      <c r="H734" t="s">
        <v>7</v>
      </c>
      <c r="I734" t="s">
        <v>7</v>
      </c>
      <c r="J734">
        <v>1</v>
      </c>
      <c r="K734" t="s">
        <v>7</v>
      </c>
      <c r="L734">
        <v>1</v>
      </c>
      <c r="M734">
        <v>1</v>
      </c>
      <c r="N734" t="s">
        <v>7</v>
      </c>
      <c r="O734" t="s">
        <v>7</v>
      </c>
      <c r="P734">
        <v>1</v>
      </c>
    </row>
    <row r="735" spans="1:16" x14ac:dyDescent="0.15">
      <c r="A735">
        <v>31000</v>
      </c>
      <c r="B735" t="s">
        <v>1577</v>
      </c>
      <c r="D735">
        <v>5</v>
      </c>
      <c r="E735" t="s">
        <v>7</v>
      </c>
      <c r="F735">
        <v>5</v>
      </c>
      <c r="G735">
        <v>8</v>
      </c>
      <c r="H735" t="s">
        <v>7</v>
      </c>
      <c r="I735">
        <v>8</v>
      </c>
      <c r="J735">
        <v>13</v>
      </c>
      <c r="K735" t="s">
        <v>7</v>
      </c>
      <c r="L735">
        <v>13</v>
      </c>
      <c r="M735">
        <v>6</v>
      </c>
      <c r="N735" t="s">
        <v>7</v>
      </c>
      <c r="O735" t="s">
        <v>7</v>
      </c>
      <c r="P735">
        <v>6</v>
      </c>
    </row>
    <row r="736" spans="1:16" x14ac:dyDescent="0.15">
      <c r="A736">
        <v>31101</v>
      </c>
      <c r="B736" t="s">
        <v>1578</v>
      </c>
      <c r="D736">
        <v>17</v>
      </c>
      <c r="E736" t="s">
        <v>7</v>
      </c>
      <c r="F736">
        <v>17</v>
      </c>
      <c r="G736">
        <v>16</v>
      </c>
      <c r="H736" t="s">
        <v>7</v>
      </c>
      <c r="I736">
        <v>16</v>
      </c>
      <c r="J736">
        <v>33</v>
      </c>
      <c r="K736" t="s">
        <v>7</v>
      </c>
      <c r="L736">
        <v>33</v>
      </c>
      <c r="M736">
        <v>14</v>
      </c>
      <c r="N736" t="s">
        <v>7</v>
      </c>
      <c r="O736" t="s">
        <v>7</v>
      </c>
      <c r="P736">
        <v>14</v>
      </c>
    </row>
    <row r="737" spans="1:16" x14ac:dyDescent="0.15">
      <c r="A737" t="s">
        <v>6</v>
      </c>
      <c r="B737" t="s">
        <v>935</v>
      </c>
      <c r="D737" t="s">
        <v>7</v>
      </c>
      <c r="E737" t="s">
        <v>7</v>
      </c>
      <c r="F737" t="s">
        <v>7</v>
      </c>
      <c r="G737" t="s">
        <v>7</v>
      </c>
      <c r="H737" t="s">
        <v>7</v>
      </c>
      <c r="I737" t="s">
        <v>7</v>
      </c>
      <c r="J737" t="s">
        <v>7</v>
      </c>
      <c r="K737" t="s">
        <v>7</v>
      </c>
      <c r="L737" t="s">
        <v>7</v>
      </c>
      <c r="M737" t="s">
        <v>7</v>
      </c>
      <c r="N737" t="s">
        <v>7</v>
      </c>
      <c r="O737" t="s">
        <v>7</v>
      </c>
      <c r="P737" t="s">
        <v>7</v>
      </c>
    </row>
    <row r="738" spans="1:16" x14ac:dyDescent="0.15">
      <c r="A738" t="s">
        <v>933</v>
      </c>
      <c r="E738" t="s">
        <v>934</v>
      </c>
      <c r="K738" t="s">
        <v>1782</v>
      </c>
      <c r="M738" t="s">
        <v>1783</v>
      </c>
      <c r="P738" t="s">
        <v>30</v>
      </c>
    </row>
    <row r="739" spans="1:16" x14ac:dyDescent="0.15">
      <c r="A739" t="s">
        <v>22</v>
      </c>
      <c r="B739" t="s">
        <v>21</v>
      </c>
      <c r="D739" t="s">
        <v>2</v>
      </c>
      <c r="G739" t="s">
        <v>3</v>
      </c>
      <c r="J739" t="s">
        <v>4</v>
      </c>
      <c r="M739" t="s">
        <v>5</v>
      </c>
    </row>
    <row r="740" spans="1:16" x14ac:dyDescent="0.15">
      <c r="D740" t="s">
        <v>20</v>
      </c>
      <c r="E740" t="s">
        <v>19</v>
      </c>
      <c r="F740" t="s">
        <v>17</v>
      </c>
      <c r="G740" t="s">
        <v>20</v>
      </c>
      <c r="H740" t="s">
        <v>19</v>
      </c>
      <c r="I740" t="s">
        <v>17</v>
      </c>
      <c r="J740" t="s">
        <v>20</v>
      </c>
      <c r="K740" t="s">
        <v>19</v>
      </c>
      <c r="L740" t="s">
        <v>17</v>
      </c>
      <c r="M740" t="s">
        <v>20</v>
      </c>
      <c r="N740" t="s">
        <v>19</v>
      </c>
      <c r="O740" t="s">
        <v>18</v>
      </c>
      <c r="P740" t="s">
        <v>17</v>
      </c>
    </row>
    <row r="741" spans="1:16" x14ac:dyDescent="0.15">
      <c r="A741">
        <v>31102</v>
      </c>
      <c r="B741" t="s">
        <v>1579</v>
      </c>
      <c r="D741">
        <v>65</v>
      </c>
      <c r="E741" t="s">
        <v>7</v>
      </c>
      <c r="F741">
        <v>65</v>
      </c>
      <c r="G741">
        <v>67</v>
      </c>
      <c r="H741" t="s">
        <v>7</v>
      </c>
      <c r="I741">
        <v>67</v>
      </c>
      <c r="J741">
        <v>132</v>
      </c>
      <c r="K741" t="s">
        <v>7</v>
      </c>
      <c r="L741">
        <v>132</v>
      </c>
      <c r="M741">
        <v>70</v>
      </c>
      <c r="N741" t="s">
        <v>7</v>
      </c>
      <c r="O741" t="s">
        <v>7</v>
      </c>
      <c r="P741">
        <v>70</v>
      </c>
    </row>
    <row r="742" spans="1:16" x14ac:dyDescent="0.15">
      <c r="A742">
        <v>31103</v>
      </c>
      <c r="B742" t="s">
        <v>1580</v>
      </c>
      <c r="D742">
        <v>84</v>
      </c>
      <c r="E742" t="s">
        <v>7</v>
      </c>
      <c r="F742">
        <v>84</v>
      </c>
      <c r="G742">
        <v>91</v>
      </c>
      <c r="H742">
        <v>2</v>
      </c>
      <c r="I742">
        <v>93</v>
      </c>
      <c r="J742">
        <v>175</v>
      </c>
      <c r="K742">
        <v>2</v>
      </c>
      <c r="L742">
        <v>177</v>
      </c>
      <c r="M742">
        <v>101</v>
      </c>
      <c r="N742">
        <v>2</v>
      </c>
      <c r="O742" t="s">
        <v>7</v>
      </c>
      <c r="P742">
        <v>103</v>
      </c>
    </row>
    <row r="743" spans="1:16" x14ac:dyDescent="0.15">
      <c r="A743">
        <v>31104</v>
      </c>
      <c r="B743" t="s">
        <v>1581</v>
      </c>
      <c r="D743">
        <v>48</v>
      </c>
      <c r="E743" t="s">
        <v>7</v>
      </c>
      <c r="F743">
        <v>48</v>
      </c>
      <c r="G743">
        <v>57</v>
      </c>
      <c r="H743" t="s">
        <v>7</v>
      </c>
      <c r="I743">
        <v>57</v>
      </c>
      <c r="J743">
        <v>105</v>
      </c>
      <c r="K743" t="s">
        <v>7</v>
      </c>
      <c r="L743">
        <v>105</v>
      </c>
      <c r="M743">
        <v>50</v>
      </c>
      <c r="N743" t="s">
        <v>7</v>
      </c>
      <c r="O743" t="s">
        <v>7</v>
      </c>
      <c r="P743">
        <v>50</v>
      </c>
    </row>
    <row r="744" spans="1:16" x14ac:dyDescent="0.15">
      <c r="A744">
        <v>31105</v>
      </c>
      <c r="B744" t="s">
        <v>1582</v>
      </c>
      <c r="D744">
        <v>79</v>
      </c>
      <c r="E744" t="s">
        <v>7</v>
      </c>
      <c r="F744">
        <v>79</v>
      </c>
      <c r="G744">
        <v>76</v>
      </c>
      <c r="H744" t="s">
        <v>7</v>
      </c>
      <c r="I744">
        <v>76</v>
      </c>
      <c r="J744">
        <v>155</v>
      </c>
      <c r="K744" t="s">
        <v>7</v>
      </c>
      <c r="L744">
        <v>155</v>
      </c>
      <c r="M744">
        <v>95</v>
      </c>
      <c r="N744" t="s">
        <v>7</v>
      </c>
      <c r="O744" t="s">
        <v>7</v>
      </c>
      <c r="P744">
        <v>95</v>
      </c>
    </row>
    <row r="745" spans="1:16" x14ac:dyDescent="0.15">
      <c r="A745">
        <v>31106</v>
      </c>
      <c r="B745" t="s">
        <v>1583</v>
      </c>
      <c r="D745">
        <v>73</v>
      </c>
      <c r="E745" t="s">
        <v>7</v>
      </c>
      <c r="F745">
        <v>73</v>
      </c>
      <c r="G745">
        <v>73</v>
      </c>
      <c r="H745" t="s">
        <v>7</v>
      </c>
      <c r="I745">
        <v>73</v>
      </c>
      <c r="J745">
        <v>146</v>
      </c>
      <c r="K745" t="s">
        <v>7</v>
      </c>
      <c r="L745">
        <v>146</v>
      </c>
      <c r="M745">
        <v>76</v>
      </c>
      <c r="N745" t="s">
        <v>7</v>
      </c>
      <c r="O745" t="s">
        <v>7</v>
      </c>
      <c r="P745">
        <v>76</v>
      </c>
    </row>
    <row r="746" spans="1:16" x14ac:dyDescent="0.15">
      <c r="A746">
        <v>31107</v>
      </c>
      <c r="B746" t="s">
        <v>1584</v>
      </c>
      <c r="D746">
        <v>97</v>
      </c>
      <c r="E746" t="s">
        <v>7</v>
      </c>
      <c r="F746">
        <v>97</v>
      </c>
      <c r="G746">
        <v>130</v>
      </c>
      <c r="H746" t="s">
        <v>7</v>
      </c>
      <c r="I746">
        <v>130</v>
      </c>
      <c r="J746">
        <v>227</v>
      </c>
      <c r="K746" t="s">
        <v>7</v>
      </c>
      <c r="L746">
        <v>227</v>
      </c>
      <c r="M746">
        <v>118</v>
      </c>
      <c r="N746" t="s">
        <v>7</v>
      </c>
      <c r="O746" t="s">
        <v>7</v>
      </c>
      <c r="P746">
        <v>118</v>
      </c>
    </row>
    <row r="747" spans="1:16" x14ac:dyDescent="0.15">
      <c r="A747">
        <v>31108</v>
      </c>
      <c r="B747" t="s">
        <v>1585</v>
      </c>
      <c r="D747">
        <v>20</v>
      </c>
      <c r="E747" t="s">
        <v>7</v>
      </c>
      <c r="F747">
        <v>20</v>
      </c>
      <c r="G747">
        <v>15</v>
      </c>
      <c r="H747" t="s">
        <v>7</v>
      </c>
      <c r="I747">
        <v>15</v>
      </c>
      <c r="J747">
        <v>35</v>
      </c>
      <c r="K747" t="s">
        <v>7</v>
      </c>
      <c r="L747">
        <v>35</v>
      </c>
      <c r="M747">
        <v>30</v>
      </c>
      <c r="N747" t="s">
        <v>7</v>
      </c>
      <c r="O747" t="s">
        <v>7</v>
      </c>
      <c r="P747">
        <v>30</v>
      </c>
    </row>
    <row r="748" spans="1:16" x14ac:dyDescent="0.15">
      <c r="A748">
        <v>31109</v>
      </c>
      <c r="B748" t="s">
        <v>1586</v>
      </c>
      <c r="D748">
        <v>2</v>
      </c>
      <c r="E748" t="s">
        <v>7</v>
      </c>
      <c r="F748">
        <v>2</v>
      </c>
      <c r="G748">
        <v>1</v>
      </c>
      <c r="H748" t="s">
        <v>7</v>
      </c>
      <c r="I748">
        <v>1</v>
      </c>
      <c r="J748">
        <v>3</v>
      </c>
      <c r="K748" t="s">
        <v>7</v>
      </c>
      <c r="L748">
        <v>3</v>
      </c>
      <c r="M748">
        <v>1</v>
      </c>
      <c r="N748" t="s">
        <v>7</v>
      </c>
      <c r="O748" t="s">
        <v>7</v>
      </c>
      <c r="P748">
        <v>1</v>
      </c>
    </row>
    <row r="749" spans="1:16" x14ac:dyDescent="0.15">
      <c r="A749">
        <v>31202</v>
      </c>
      <c r="B749" t="s">
        <v>1587</v>
      </c>
      <c r="D749">
        <v>45</v>
      </c>
      <c r="E749">
        <v>1</v>
      </c>
      <c r="F749">
        <v>46</v>
      </c>
      <c r="G749">
        <v>56</v>
      </c>
      <c r="H749" t="s">
        <v>7</v>
      </c>
      <c r="I749">
        <v>56</v>
      </c>
      <c r="J749">
        <v>101</v>
      </c>
      <c r="K749">
        <v>1</v>
      </c>
      <c r="L749">
        <v>102</v>
      </c>
      <c r="M749">
        <v>60</v>
      </c>
      <c r="N749" t="s">
        <v>7</v>
      </c>
      <c r="O749">
        <v>1</v>
      </c>
      <c r="P749">
        <v>61</v>
      </c>
    </row>
    <row r="750" spans="1:16" x14ac:dyDescent="0.15">
      <c r="A750">
        <v>31203</v>
      </c>
      <c r="B750" t="s">
        <v>1588</v>
      </c>
      <c r="D750">
        <v>48</v>
      </c>
      <c r="E750" t="s">
        <v>7</v>
      </c>
      <c r="F750">
        <v>48</v>
      </c>
      <c r="G750">
        <v>44</v>
      </c>
      <c r="H750" t="s">
        <v>7</v>
      </c>
      <c r="I750">
        <v>44</v>
      </c>
      <c r="J750">
        <v>92</v>
      </c>
      <c r="K750" t="s">
        <v>7</v>
      </c>
      <c r="L750">
        <v>92</v>
      </c>
      <c r="M750">
        <v>52</v>
      </c>
      <c r="N750" t="s">
        <v>7</v>
      </c>
      <c r="O750" t="s">
        <v>7</v>
      </c>
      <c r="P750">
        <v>52</v>
      </c>
    </row>
    <row r="751" spans="1:16" x14ac:dyDescent="0.15">
      <c r="A751">
        <v>31204</v>
      </c>
      <c r="B751" t="s">
        <v>1589</v>
      </c>
      <c r="D751">
        <v>40</v>
      </c>
      <c r="E751">
        <v>4</v>
      </c>
      <c r="F751">
        <v>44</v>
      </c>
      <c r="G751">
        <v>38</v>
      </c>
      <c r="H751" t="s">
        <v>7</v>
      </c>
      <c r="I751">
        <v>38</v>
      </c>
      <c r="J751">
        <v>78</v>
      </c>
      <c r="K751">
        <v>4</v>
      </c>
      <c r="L751">
        <v>82</v>
      </c>
      <c r="M751">
        <v>50</v>
      </c>
      <c r="N751">
        <v>4</v>
      </c>
      <c r="O751" t="s">
        <v>7</v>
      </c>
      <c r="P751">
        <v>54</v>
      </c>
    </row>
    <row r="752" spans="1:16" x14ac:dyDescent="0.15">
      <c r="A752">
        <v>31205</v>
      </c>
      <c r="B752" t="s">
        <v>1590</v>
      </c>
      <c r="D752">
        <v>65</v>
      </c>
      <c r="E752" t="s">
        <v>7</v>
      </c>
      <c r="F752">
        <v>65</v>
      </c>
      <c r="G752">
        <v>68</v>
      </c>
      <c r="H752" t="s">
        <v>7</v>
      </c>
      <c r="I752">
        <v>68</v>
      </c>
      <c r="J752">
        <v>133</v>
      </c>
      <c r="K752" t="s">
        <v>7</v>
      </c>
      <c r="L752">
        <v>133</v>
      </c>
      <c r="M752">
        <v>68</v>
      </c>
      <c r="N752" t="s">
        <v>7</v>
      </c>
      <c r="O752" t="s">
        <v>7</v>
      </c>
      <c r="P752">
        <v>68</v>
      </c>
    </row>
    <row r="753" spans="1:16" x14ac:dyDescent="0.15">
      <c r="A753">
        <v>31206</v>
      </c>
      <c r="B753" t="s">
        <v>1591</v>
      </c>
      <c r="D753">
        <v>59</v>
      </c>
      <c r="E753">
        <v>3</v>
      </c>
      <c r="F753">
        <v>62</v>
      </c>
      <c r="G753">
        <v>58</v>
      </c>
      <c r="H753" t="s">
        <v>7</v>
      </c>
      <c r="I753">
        <v>58</v>
      </c>
      <c r="J753">
        <v>117</v>
      </c>
      <c r="K753">
        <v>3</v>
      </c>
      <c r="L753">
        <v>120</v>
      </c>
      <c r="M753">
        <v>60</v>
      </c>
      <c r="N753">
        <v>3</v>
      </c>
      <c r="O753" t="s">
        <v>7</v>
      </c>
      <c r="P753">
        <v>63</v>
      </c>
    </row>
    <row r="754" spans="1:16" x14ac:dyDescent="0.15">
      <c r="A754">
        <v>31207</v>
      </c>
      <c r="B754" t="s">
        <v>1592</v>
      </c>
      <c r="D754">
        <v>67</v>
      </c>
      <c r="E754">
        <v>3</v>
      </c>
      <c r="F754">
        <v>70</v>
      </c>
      <c r="G754">
        <v>68</v>
      </c>
      <c r="H754" t="s">
        <v>7</v>
      </c>
      <c r="I754">
        <v>68</v>
      </c>
      <c r="J754">
        <v>135</v>
      </c>
      <c r="K754">
        <v>3</v>
      </c>
      <c r="L754">
        <v>138</v>
      </c>
      <c r="M754">
        <v>84</v>
      </c>
      <c r="N754">
        <v>3</v>
      </c>
      <c r="O754" t="s">
        <v>7</v>
      </c>
      <c r="P754">
        <v>87</v>
      </c>
    </row>
    <row r="755" spans="1:16" x14ac:dyDescent="0.15">
      <c r="A755">
        <v>31208</v>
      </c>
      <c r="B755" t="s">
        <v>1593</v>
      </c>
      <c r="D755" t="s">
        <v>7</v>
      </c>
      <c r="E755" t="s">
        <v>7</v>
      </c>
      <c r="F755" t="s">
        <v>7</v>
      </c>
      <c r="G755" t="s">
        <v>7</v>
      </c>
      <c r="H755" t="s">
        <v>7</v>
      </c>
      <c r="I755" t="s">
        <v>7</v>
      </c>
      <c r="J755" t="s">
        <v>7</v>
      </c>
      <c r="K755" t="s">
        <v>7</v>
      </c>
      <c r="L755" t="s">
        <v>7</v>
      </c>
      <c r="M755" t="s">
        <v>7</v>
      </c>
      <c r="N755" t="s">
        <v>7</v>
      </c>
      <c r="O755" t="s">
        <v>7</v>
      </c>
      <c r="P755" t="s">
        <v>7</v>
      </c>
    </row>
    <row r="756" spans="1:16" x14ac:dyDescent="0.15">
      <c r="A756">
        <v>31209</v>
      </c>
      <c r="B756" t="s">
        <v>1594</v>
      </c>
      <c r="D756">
        <v>6</v>
      </c>
      <c r="E756">
        <v>3</v>
      </c>
      <c r="F756">
        <v>9</v>
      </c>
      <c r="G756">
        <v>5</v>
      </c>
      <c r="H756" t="s">
        <v>7</v>
      </c>
      <c r="I756">
        <v>5</v>
      </c>
      <c r="J756">
        <v>11</v>
      </c>
      <c r="K756">
        <v>3</v>
      </c>
      <c r="L756">
        <v>14</v>
      </c>
      <c r="M756">
        <v>7</v>
      </c>
      <c r="N756">
        <v>3</v>
      </c>
      <c r="O756" t="s">
        <v>7</v>
      </c>
      <c r="P756">
        <v>10</v>
      </c>
    </row>
    <row r="757" spans="1:16" x14ac:dyDescent="0.15">
      <c r="A757">
        <v>31303</v>
      </c>
      <c r="B757" t="s">
        <v>1595</v>
      </c>
      <c r="D757">
        <v>29</v>
      </c>
      <c r="E757" t="s">
        <v>7</v>
      </c>
      <c r="F757">
        <v>29</v>
      </c>
      <c r="G757">
        <v>32</v>
      </c>
      <c r="H757" t="s">
        <v>7</v>
      </c>
      <c r="I757">
        <v>32</v>
      </c>
      <c r="J757">
        <v>61</v>
      </c>
      <c r="K757" t="s">
        <v>7</v>
      </c>
      <c r="L757">
        <v>61</v>
      </c>
      <c r="M757">
        <v>34</v>
      </c>
      <c r="N757" t="s">
        <v>7</v>
      </c>
      <c r="O757" t="s">
        <v>7</v>
      </c>
      <c r="P757">
        <v>34</v>
      </c>
    </row>
    <row r="758" spans="1:16" x14ac:dyDescent="0.15">
      <c r="A758">
        <v>31304</v>
      </c>
      <c r="B758" t="s">
        <v>1596</v>
      </c>
      <c r="D758">
        <v>43</v>
      </c>
      <c r="E758" t="s">
        <v>7</v>
      </c>
      <c r="F758">
        <v>43</v>
      </c>
      <c r="G758">
        <v>40</v>
      </c>
      <c r="H758" t="s">
        <v>7</v>
      </c>
      <c r="I758">
        <v>40</v>
      </c>
      <c r="J758">
        <v>83</v>
      </c>
      <c r="K758" t="s">
        <v>7</v>
      </c>
      <c r="L758">
        <v>83</v>
      </c>
      <c r="M758">
        <v>36</v>
      </c>
      <c r="N758" t="s">
        <v>7</v>
      </c>
      <c r="O758" t="s">
        <v>7</v>
      </c>
      <c r="P758">
        <v>36</v>
      </c>
    </row>
    <row r="759" spans="1:16" x14ac:dyDescent="0.15">
      <c r="A759">
        <v>31305</v>
      </c>
      <c r="B759" t="s">
        <v>1597</v>
      </c>
      <c r="D759">
        <v>23</v>
      </c>
      <c r="E759" t="s">
        <v>7</v>
      </c>
      <c r="F759">
        <v>23</v>
      </c>
      <c r="G759">
        <v>29</v>
      </c>
      <c r="H759" t="s">
        <v>7</v>
      </c>
      <c r="I759">
        <v>29</v>
      </c>
      <c r="J759">
        <v>52</v>
      </c>
      <c r="K759" t="s">
        <v>7</v>
      </c>
      <c r="L759">
        <v>52</v>
      </c>
      <c r="M759">
        <v>31</v>
      </c>
      <c r="N759" t="s">
        <v>7</v>
      </c>
      <c r="O759" t="s">
        <v>7</v>
      </c>
      <c r="P759">
        <v>31</v>
      </c>
    </row>
    <row r="760" spans="1:16" x14ac:dyDescent="0.15">
      <c r="A760">
        <v>31306</v>
      </c>
      <c r="B760" t="s">
        <v>1598</v>
      </c>
      <c r="D760">
        <v>42</v>
      </c>
      <c r="E760" t="s">
        <v>7</v>
      </c>
      <c r="F760">
        <v>42</v>
      </c>
      <c r="G760">
        <v>43</v>
      </c>
      <c r="H760" t="s">
        <v>7</v>
      </c>
      <c r="I760">
        <v>43</v>
      </c>
      <c r="J760">
        <v>85</v>
      </c>
      <c r="K760" t="s">
        <v>7</v>
      </c>
      <c r="L760">
        <v>85</v>
      </c>
      <c r="M760">
        <v>56</v>
      </c>
      <c r="N760" t="s">
        <v>7</v>
      </c>
      <c r="O760" t="s">
        <v>7</v>
      </c>
      <c r="P760">
        <v>56</v>
      </c>
    </row>
    <row r="761" spans="1:16" x14ac:dyDescent="0.15">
      <c r="A761">
        <v>31307</v>
      </c>
      <c r="B761" t="s">
        <v>1599</v>
      </c>
      <c r="D761">
        <v>18</v>
      </c>
      <c r="E761" t="s">
        <v>7</v>
      </c>
      <c r="F761">
        <v>18</v>
      </c>
      <c r="G761">
        <v>29</v>
      </c>
      <c r="H761" t="s">
        <v>7</v>
      </c>
      <c r="I761">
        <v>29</v>
      </c>
      <c r="J761">
        <v>47</v>
      </c>
      <c r="K761" t="s">
        <v>7</v>
      </c>
      <c r="L761">
        <v>47</v>
      </c>
      <c r="M761">
        <v>26</v>
      </c>
      <c r="N761" t="s">
        <v>7</v>
      </c>
      <c r="O761" t="s">
        <v>7</v>
      </c>
      <c r="P761">
        <v>26</v>
      </c>
    </row>
    <row r="762" spans="1:16" x14ac:dyDescent="0.15">
      <c r="A762">
        <v>31308</v>
      </c>
      <c r="B762" t="s">
        <v>1600</v>
      </c>
      <c r="D762" t="s">
        <v>7</v>
      </c>
      <c r="E762" t="s">
        <v>7</v>
      </c>
      <c r="F762" t="s">
        <v>7</v>
      </c>
      <c r="G762" t="s">
        <v>7</v>
      </c>
      <c r="H762" t="s">
        <v>7</v>
      </c>
      <c r="I762" t="s">
        <v>7</v>
      </c>
      <c r="J762" t="s">
        <v>7</v>
      </c>
      <c r="K762" t="s">
        <v>7</v>
      </c>
      <c r="L762" t="s">
        <v>7</v>
      </c>
      <c r="M762" t="s">
        <v>7</v>
      </c>
      <c r="N762" t="s">
        <v>7</v>
      </c>
      <c r="O762" t="s">
        <v>7</v>
      </c>
      <c r="P762" t="s">
        <v>7</v>
      </c>
    </row>
    <row r="763" spans="1:16" x14ac:dyDescent="0.15">
      <c r="A763">
        <v>31309</v>
      </c>
      <c r="B763" t="s">
        <v>1601</v>
      </c>
      <c r="D763">
        <v>22</v>
      </c>
      <c r="E763" t="s">
        <v>7</v>
      </c>
      <c r="F763">
        <v>22</v>
      </c>
      <c r="G763">
        <v>20</v>
      </c>
      <c r="H763" t="s">
        <v>7</v>
      </c>
      <c r="I763">
        <v>20</v>
      </c>
      <c r="J763">
        <v>42</v>
      </c>
      <c r="K763" t="s">
        <v>7</v>
      </c>
      <c r="L763">
        <v>42</v>
      </c>
      <c r="M763">
        <v>26</v>
      </c>
      <c r="N763" t="s">
        <v>7</v>
      </c>
      <c r="O763" t="s">
        <v>7</v>
      </c>
      <c r="P763">
        <v>26</v>
      </c>
    </row>
    <row r="764" spans="1:16" x14ac:dyDescent="0.15">
      <c r="A764">
        <v>31404</v>
      </c>
      <c r="B764" t="s">
        <v>1602</v>
      </c>
      <c r="D764">
        <v>2</v>
      </c>
      <c r="E764" t="s">
        <v>7</v>
      </c>
      <c r="F764">
        <v>2</v>
      </c>
      <c r="G764">
        <v>2</v>
      </c>
      <c r="H764" t="s">
        <v>7</v>
      </c>
      <c r="I764">
        <v>2</v>
      </c>
      <c r="J764">
        <v>4</v>
      </c>
      <c r="K764" t="s">
        <v>7</v>
      </c>
      <c r="L764">
        <v>4</v>
      </c>
      <c r="M764">
        <v>1</v>
      </c>
      <c r="N764" t="s">
        <v>7</v>
      </c>
      <c r="O764" t="s">
        <v>7</v>
      </c>
      <c r="P764">
        <v>1</v>
      </c>
    </row>
    <row r="765" spans="1:16" x14ac:dyDescent="0.15">
      <c r="A765">
        <v>31405</v>
      </c>
      <c r="B765" t="s">
        <v>1603</v>
      </c>
      <c r="D765" t="s">
        <v>7</v>
      </c>
      <c r="E765" t="s">
        <v>7</v>
      </c>
      <c r="F765" t="s">
        <v>7</v>
      </c>
      <c r="G765" t="s">
        <v>7</v>
      </c>
      <c r="H765" t="s">
        <v>7</v>
      </c>
      <c r="I765" t="s">
        <v>7</v>
      </c>
      <c r="J765" t="s">
        <v>7</v>
      </c>
      <c r="K765" t="s">
        <v>7</v>
      </c>
      <c r="L765" t="s">
        <v>7</v>
      </c>
      <c r="M765" t="s">
        <v>7</v>
      </c>
      <c r="N765" t="s">
        <v>7</v>
      </c>
      <c r="O765" t="s">
        <v>7</v>
      </c>
      <c r="P765" t="s">
        <v>7</v>
      </c>
    </row>
    <row r="766" spans="1:16" x14ac:dyDescent="0.15">
      <c r="A766">
        <v>31406</v>
      </c>
      <c r="B766" t="s">
        <v>1604</v>
      </c>
      <c r="D766" t="s">
        <v>7</v>
      </c>
      <c r="E766" t="s">
        <v>7</v>
      </c>
      <c r="F766" t="s">
        <v>7</v>
      </c>
      <c r="G766">
        <v>2</v>
      </c>
      <c r="H766" t="s">
        <v>7</v>
      </c>
      <c r="I766">
        <v>2</v>
      </c>
      <c r="J766">
        <v>2</v>
      </c>
      <c r="K766" t="s">
        <v>7</v>
      </c>
      <c r="L766">
        <v>2</v>
      </c>
      <c r="M766">
        <v>1</v>
      </c>
      <c r="N766" t="s">
        <v>7</v>
      </c>
      <c r="O766" t="s">
        <v>7</v>
      </c>
      <c r="P766">
        <v>1</v>
      </c>
    </row>
    <row r="767" spans="1:16" x14ac:dyDescent="0.15">
      <c r="A767">
        <v>31407</v>
      </c>
      <c r="B767" t="s">
        <v>1605</v>
      </c>
      <c r="D767">
        <v>29</v>
      </c>
      <c r="E767" t="s">
        <v>7</v>
      </c>
      <c r="F767">
        <v>29</v>
      </c>
      <c r="G767">
        <v>32</v>
      </c>
      <c r="H767" t="s">
        <v>7</v>
      </c>
      <c r="I767">
        <v>32</v>
      </c>
      <c r="J767">
        <v>61</v>
      </c>
      <c r="K767" t="s">
        <v>7</v>
      </c>
      <c r="L767">
        <v>61</v>
      </c>
      <c r="M767">
        <v>37</v>
      </c>
      <c r="N767" t="s">
        <v>7</v>
      </c>
      <c r="O767" t="s">
        <v>7</v>
      </c>
      <c r="P767">
        <v>37</v>
      </c>
    </row>
    <row r="768" spans="1:16" x14ac:dyDescent="0.15">
      <c r="A768">
        <v>31408</v>
      </c>
      <c r="B768" t="s">
        <v>1606</v>
      </c>
      <c r="D768">
        <v>3</v>
      </c>
      <c r="E768" t="s">
        <v>7</v>
      </c>
      <c r="F768">
        <v>3</v>
      </c>
      <c r="G768">
        <v>3</v>
      </c>
      <c r="H768" t="s">
        <v>7</v>
      </c>
      <c r="I768">
        <v>3</v>
      </c>
      <c r="J768">
        <v>6</v>
      </c>
      <c r="K768" t="s">
        <v>7</v>
      </c>
      <c r="L768">
        <v>6</v>
      </c>
      <c r="M768">
        <v>3</v>
      </c>
      <c r="N768" t="s">
        <v>7</v>
      </c>
      <c r="O768" t="s">
        <v>7</v>
      </c>
      <c r="P768">
        <v>3</v>
      </c>
    </row>
    <row r="769" spans="1:16" x14ac:dyDescent="0.15">
      <c r="A769" t="s">
        <v>6</v>
      </c>
      <c r="B769" t="s">
        <v>935</v>
      </c>
      <c r="D769" t="s">
        <v>7</v>
      </c>
      <c r="E769" t="s">
        <v>7</v>
      </c>
      <c r="F769" t="s">
        <v>7</v>
      </c>
      <c r="G769" t="s">
        <v>7</v>
      </c>
      <c r="H769" t="s">
        <v>7</v>
      </c>
      <c r="I769" t="s">
        <v>7</v>
      </c>
      <c r="J769" t="s">
        <v>7</v>
      </c>
      <c r="K769" t="s">
        <v>7</v>
      </c>
      <c r="L769" t="s">
        <v>7</v>
      </c>
      <c r="M769" t="s">
        <v>7</v>
      </c>
      <c r="N769" t="s">
        <v>7</v>
      </c>
      <c r="O769" t="s">
        <v>7</v>
      </c>
      <c r="P769" t="s">
        <v>7</v>
      </c>
    </row>
    <row r="770" spans="1:16" x14ac:dyDescent="0.15">
      <c r="A770" t="s">
        <v>933</v>
      </c>
      <c r="E770" t="s">
        <v>934</v>
      </c>
      <c r="K770" t="s">
        <v>1782</v>
      </c>
      <c r="M770" t="s">
        <v>1783</v>
      </c>
      <c r="P770" t="s">
        <v>29</v>
      </c>
    </row>
    <row r="771" spans="1:16" x14ac:dyDescent="0.15">
      <c r="A771" t="s">
        <v>22</v>
      </c>
      <c r="B771" t="s">
        <v>21</v>
      </c>
      <c r="D771" t="s">
        <v>2</v>
      </c>
      <c r="G771" t="s">
        <v>3</v>
      </c>
      <c r="J771" t="s">
        <v>4</v>
      </c>
      <c r="M771" t="s">
        <v>5</v>
      </c>
    </row>
    <row r="772" spans="1:16" x14ac:dyDescent="0.15">
      <c r="D772" t="s">
        <v>20</v>
      </c>
      <c r="E772" t="s">
        <v>19</v>
      </c>
      <c r="F772" t="s">
        <v>17</v>
      </c>
      <c r="G772" t="s">
        <v>20</v>
      </c>
      <c r="H772" t="s">
        <v>19</v>
      </c>
      <c r="I772" t="s">
        <v>17</v>
      </c>
      <c r="J772" t="s">
        <v>20</v>
      </c>
      <c r="K772" t="s">
        <v>19</v>
      </c>
      <c r="L772" t="s">
        <v>17</v>
      </c>
      <c r="M772" t="s">
        <v>20</v>
      </c>
      <c r="N772" t="s">
        <v>19</v>
      </c>
      <c r="O772" t="s">
        <v>18</v>
      </c>
      <c r="P772" t="s">
        <v>17</v>
      </c>
    </row>
    <row r="773" spans="1:16" x14ac:dyDescent="0.15">
      <c r="A773">
        <v>32000</v>
      </c>
      <c r="B773" t="s">
        <v>1607</v>
      </c>
      <c r="D773">
        <v>144</v>
      </c>
      <c r="E773" t="s">
        <v>7</v>
      </c>
      <c r="F773">
        <v>144</v>
      </c>
      <c r="G773">
        <v>162</v>
      </c>
      <c r="H773" t="s">
        <v>7</v>
      </c>
      <c r="I773">
        <v>162</v>
      </c>
      <c r="J773">
        <v>306</v>
      </c>
      <c r="K773" t="s">
        <v>7</v>
      </c>
      <c r="L773">
        <v>306</v>
      </c>
      <c r="M773">
        <v>152</v>
      </c>
      <c r="N773" t="s">
        <v>7</v>
      </c>
      <c r="O773" t="s">
        <v>7</v>
      </c>
      <c r="P773">
        <v>152</v>
      </c>
    </row>
    <row r="774" spans="1:16" x14ac:dyDescent="0.15">
      <c r="A774">
        <v>33101</v>
      </c>
      <c r="B774" t="s">
        <v>1608</v>
      </c>
      <c r="D774">
        <v>12</v>
      </c>
      <c r="E774" t="s">
        <v>7</v>
      </c>
      <c r="F774">
        <v>12</v>
      </c>
      <c r="G774">
        <v>15</v>
      </c>
      <c r="H774" t="s">
        <v>7</v>
      </c>
      <c r="I774">
        <v>15</v>
      </c>
      <c r="J774">
        <v>27</v>
      </c>
      <c r="K774" t="s">
        <v>7</v>
      </c>
      <c r="L774">
        <v>27</v>
      </c>
      <c r="M774">
        <v>13</v>
      </c>
      <c r="N774" t="s">
        <v>7</v>
      </c>
      <c r="O774" t="s">
        <v>7</v>
      </c>
      <c r="P774">
        <v>13</v>
      </c>
    </row>
    <row r="775" spans="1:16" x14ac:dyDescent="0.15">
      <c r="A775">
        <v>33102</v>
      </c>
      <c r="B775" t="s">
        <v>1609</v>
      </c>
      <c r="D775">
        <v>36</v>
      </c>
      <c r="E775" t="s">
        <v>7</v>
      </c>
      <c r="F775">
        <v>36</v>
      </c>
      <c r="G775">
        <v>32</v>
      </c>
      <c r="H775" t="s">
        <v>7</v>
      </c>
      <c r="I775">
        <v>32</v>
      </c>
      <c r="J775">
        <v>68</v>
      </c>
      <c r="K775" t="s">
        <v>7</v>
      </c>
      <c r="L775">
        <v>68</v>
      </c>
      <c r="M775">
        <v>38</v>
      </c>
      <c r="N775" t="s">
        <v>7</v>
      </c>
      <c r="O775" t="s">
        <v>7</v>
      </c>
      <c r="P775">
        <v>38</v>
      </c>
    </row>
    <row r="776" spans="1:16" x14ac:dyDescent="0.15">
      <c r="A776">
        <v>33103</v>
      </c>
      <c r="B776" t="s">
        <v>1610</v>
      </c>
      <c r="D776">
        <v>108</v>
      </c>
      <c r="E776" t="s">
        <v>7</v>
      </c>
      <c r="F776">
        <v>108</v>
      </c>
      <c r="G776">
        <v>121</v>
      </c>
      <c r="H776" t="s">
        <v>7</v>
      </c>
      <c r="I776">
        <v>121</v>
      </c>
      <c r="J776">
        <v>229</v>
      </c>
      <c r="K776" t="s">
        <v>7</v>
      </c>
      <c r="L776">
        <v>229</v>
      </c>
      <c r="M776">
        <v>120</v>
      </c>
      <c r="N776" t="s">
        <v>7</v>
      </c>
      <c r="O776" t="s">
        <v>7</v>
      </c>
      <c r="P776">
        <v>120</v>
      </c>
    </row>
    <row r="777" spans="1:16" x14ac:dyDescent="0.15">
      <c r="A777">
        <v>33104</v>
      </c>
      <c r="B777" t="s">
        <v>1611</v>
      </c>
      <c r="D777">
        <v>91</v>
      </c>
      <c r="E777" t="s">
        <v>7</v>
      </c>
      <c r="F777">
        <v>91</v>
      </c>
      <c r="G777">
        <v>107</v>
      </c>
      <c r="H777" t="s">
        <v>7</v>
      </c>
      <c r="I777">
        <v>107</v>
      </c>
      <c r="J777">
        <v>198</v>
      </c>
      <c r="K777" t="s">
        <v>7</v>
      </c>
      <c r="L777">
        <v>198</v>
      </c>
      <c r="M777">
        <v>101</v>
      </c>
      <c r="N777" t="s">
        <v>7</v>
      </c>
      <c r="O777" t="s">
        <v>7</v>
      </c>
      <c r="P777">
        <v>101</v>
      </c>
    </row>
    <row r="778" spans="1:16" x14ac:dyDescent="0.15">
      <c r="A778">
        <v>33105</v>
      </c>
      <c r="B778" t="s">
        <v>1612</v>
      </c>
      <c r="D778">
        <v>39</v>
      </c>
      <c r="E778" t="s">
        <v>7</v>
      </c>
      <c r="F778">
        <v>39</v>
      </c>
      <c r="G778">
        <v>47</v>
      </c>
      <c r="H778" t="s">
        <v>7</v>
      </c>
      <c r="I778">
        <v>47</v>
      </c>
      <c r="J778">
        <v>86</v>
      </c>
      <c r="K778" t="s">
        <v>7</v>
      </c>
      <c r="L778">
        <v>86</v>
      </c>
      <c r="M778">
        <v>46</v>
      </c>
      <c r="N778" t="s">
        <v>7</v>
      </c>
      <c r="O778" t="s">
        <v>7</v>
      </c>
      <c r="P778">
        <v>46</v>
      </c>
    </row>
    <row r="779" spans="1:16" x14ac:dyDescent="0.15">
      <c r="A779">
        <v>33106</v>
      </c>
      <c r="B779" t="s">
        <v>1613</v>
      </c>
      <c r="D779">
        <v>3</v>
      </c>
      <c r="E779">
        <v>1</v>
      </c>
      <c r="F779">
        <v>4</v>
      </c>
      <c r="G779">
        <v>8</v>
      </c>
      <c r="H779" t="s">
        <v>7</v>
      </c>
      <c r="I779">
        <v>8</v>
      </c>
      <c r="J779">
        <v>11</v>
      </c>
      <c r="K779">
        <v>1</v>
      </c>
      <c r="L779">
        <v>12</v>
      </c>
      <c r="M779">
        <v>6</v>
      </c>
      <c r="N779" t="s">
        <v>7</v>
      </c>
      <c r="O779">
        <v>1</v>
      </c>
      <c r="P779">
        <v>7</v>
      </c>
    </row>
    <row r="780" spans="1:16" x14ac:dyDescent="0.15">
      <c r="A780">
        <v>33205</v>
      </c>
      <c r="B780" t="s">
        <v>1614</v>
      </c>
      <c r="D780">
        <v>35</v>
      </c>
      <c r="E780" t="s">
        <v>7</v>
      </c>
      <c r="F780">
        <v>35</v>
      </c>
      <c r="G780">
        <v>49</v>
      </c>
      <c r="H780" t="s">
        <v>7</v>
      </c>
      <c r="I780">
        <v>49</v>
      </c>
      <c r="J780">
        <v>84</v>
      </c>
      <c r="K780" t="s">
        <v>7</v>
      </c>
      <c r="L780">
        <v>84</v>
      </c>
      <c r="M780">
        <v>44</v>
      </c>
      <c r="N780" t="s">
        <v>7</v>
      </c>
      <c r="O780" t="s">
        <v>7</v>
      </c>
      <c r="P780">
        <v>44</v>
      </c>
    </row>
    <row r="781" spans="1:16" x14ac:dyDescent="0.15">
      <c r="A781">
        <v>33206</v>
      </c>
      <c r="B781" t="s">
        <v>1615</v>
      </c>
      <c r="D781">
        <v>14</v>
      </c>
      <c r="E781" t="s">
        <v>7</v>
      </c>
      <c r="F781">
        <v>14</v>
      </c>
      <c r="G781">
        <v>25</v>
      </c>
      <c r="H781" t="s">
        <v>7</v>
      </c>
      <c r="I781">
        <v>25</v>
      </c>
      <c r="J781">
        <v>39</v>
      </c>
      <c r="K781" t="s">
        <v>7</v>
      </c>
      <c r="L781">
        <v>39</v>
      </c>
      <c r="M781">
        <v>20</v>
      </c>
      <c r="N781" t="s">
        <v>7</v>
      </c>
      <c r="O781" t="s">
        <v>7</v>
      </c>
      <c r="P781">
        <v>20</v>
      </c>
    </row>
    <row r="782" spans="1:16" x14ac:dyDescent="0.15">
      <c r="A782">
        <v>33207</v>
      </c>
      <c r="B782" t="s">
        <v>1616</v>
      </c>
      <c r="D782">
        <v>68</v>
      </c>
      <c r="E782" t="s">
        <v>7</v>
      </c>
      <c r="F782">
        <v>68</v>
      </c>
      <c r="G782">
        <v>74</v>
      </c>
      <c r="H782" t="s">
        <v>7</v>
      </c>
      <c r="I782">
        <v>74</v>
      </c>
      <c r="J782">
        <v>142</v>
      </c>
      <c r="K782" t="s">
        <v>7</v>
      </c>
      <c r="L782">
        <v>142</v>
      </c>
      <c r="M782">
        <v>51</v>
      </c>
      <c r="N782" t="s">
        <v>7</v>
      </c>
      <c r="O782" t="s">
        <v>7</v>
      </c>
      <c r="P782">
        <v>51</v>
      </c>
    </row>
    <row r="783" spans="1:16" x14ac:dyDescent="0.15">
      <c r="A783">
        <v>33208</v>
      </c>
      <c r="B783" t="s">
        <v>1617</v>
      </c>
      <c r="D783">
        <v>51</v>
      </c>
      <c r="E783" t="s">
        <v>7</v>
      </c>
      <c r="F783">
        <v>51</v>
      </c>
      <c r="G783">
        <v>64</v>
      </c>
      <c r="H783" t="s">
        <v>7</v>
      </c>
      <c r="I783">
        <v>64</v>
      </c>
      <c r="J783">
        <v>115</v>
      </c>
      <c r="K783" t="s">
        <v>7</v>
      </c>
      <c r="L783">
        <v>115</v>
      </c>
      <c r="M783">
        <v>46</v>
      </c>
      <c r="N783" t="s">
        <v>7</v>
      </c>
      <c r="O783" t="s">
        <v>7</v>
      </c>
      <c r="P783">
        <v>46</v>
      </c>
    </row>
    <row r="784" spans="1:16" x14ac:dyDescent="0.15">
      <c r="A784">
        <v>33209</v>
      </c>
      <c r="B784" t="s">
        <v>1618</v>
      </c>
      <c r="D784">
        <v>51</v>
      </c>
      <c r="E784" t="s">
        <v>7</v>
      </c>
      <c r="F784">
        <v>51</v>
      </c>
      <c r="G784">
        <v>60</v>
      </c>
      <c r="H784" t="s">
        <v>7</v>
      </c>
      <c r="I784">
        <v>60</v>
      </c>
      <c r="J784">
        <v>111</v>
      </c>
      <c r="K784" t="s">
        <v>7</v>
      </c>
      <c r="L784">
        <v>111</v>
      </c>
      <c r="M784">
        <v>41</v>
      </c>
      <c r="N784" t="s">
        <v>7</v>
      </c>
      <c r="O784" t="s">
        <v>7</v>
      </c>
      <c r="P784">
        <v>41</v>
      </c>
    </row>
    <row r="785" spans="1:16" x14ac:dyDescent="0.15">
      <c r="A785">
        <v>33306</v>
      </c>
      <c r="B785" t="s">
        <v>1619</v>
      </c>
      <c r="D785">
        <v>16</v>
      </c>
      <c r="E785" t="s">
        <v>7</v>
      </c>
      <c r="F785">
        <v>16</v>
      </c>
      <c r="G785">
        <v>22</v>
      </c>
      <c r="H785" t="s">
        <v>7</v>
      </c>
      <c r="I785">
        <v>22</v>
      </c>
      <c r="J785">
        <v>38</v>
      </c>
      <c r="K785" t="s">
        <v>7</v>
      </c>
      <c r="L785">
        <v>38</v>
      </c>
      <c r="M785">
        <v>21</v>
      </c>
      <c r="N785" t="s">
        <v>7</v>
      </c>
      <c r="O785" t="s">
        <v>7</v>
      </c>
      <c r="P785">
        <v>21</v>
      </c>
    </row>
    <row r="786" spans="1:16" x14ac:dyDescent="0.15">
      <c r="A786">
        <v>33307</v>
      </c>
      <c r="B786" t="s">
        <v>1620</v>
      </c>
      <c r="D786">
        <v>21</v>
      </c>
      <c r="E786" t="s">
        <v>7</v>
      </c>
      <c r="F786">
        <v>21</v>
      </c>
      <c r="G786">
        <v>23</v>
      </c>
      <c r="H786" t="s">
        <v>7</v>
      </c>
      <c r="I786">
        <v>23</v>
      </c>
      <c r="J786">
        <v>44</v>
      </c>
      <c r="K786" t="s">
        <v>7</v>
      </c>
      <c r="L786">
        <v>44</v>
      </c>
      <c r="M786">
        <v>22</v>
      </c>
      <c r="N786" t="s">
        <v>7</v>
      </c>
      <c r="O786" t="s">
        <v>7</v>
      </c>
      <c r="P786">
        <v>22</v>
      </c>
    </row>
    <row r="787" spans="1:16" x14ac:dyDescent="0.15">
      <c r="A787">
        <v>34101</v>
      </c>
      <c r="B787" t="s">
        <v>1621</v>
      </c>
      <c r="D787">
        <v>130</v>
      </c>
      <c r="E787">
        <v>5</v>
      </c>
      <c r="F787">
        <v>135</v>
      </c>
      <c r="G787">
        <v>155</v>
      </c>
      <c r="H787" t="s">
        <v>7</v>
      </c>
      <c r="I787">
        <v>155</v>
      </c>
      <c r="J787">
        <v>285</v>
      </c>
      <c r="K787">
        <v>5</v>
      </c>
      <c r="L787">
        <v>290</v>
      </c>
      <c r="M787">
        <v>152</v>
      </c>
      <c r="N787">
        <v>4</v>
      </c>
      <c r="O787">
        <v>1</v>
      </c>
      <c r="P787">
        <v>157</v>
      </c>
    </row>
    <row r="788" spans="1:16" x14ac:dyDescent="0.15">
      <c r="A788">
        <v>34102</v>
      </c>
      <c r="B788" t="s">
        <v>1622</v>
      </c>
      <c r="D788">
        <v>145</v>
      </c>
      <c r="E788" t="s">
        <v>7</v>
      </c>
      <c r="F788">
        <v>145</v>
      </c>
      <c r="G788">
        <v>152</v>
      </c>
      <c r="H788" t="s">
        <v>7</v>
      </c>
      <c r="I788">
        <v>152</v>
      </c>
      <c r="J788">
        <v>297</v>
      </c>
      <c r="K788" t="s">
        <v>7</v>
      </c>
      <c r="L788">
        <v>297</v>
      </c>
      <c r="M788">
        <v>153</v>
      </c>
      <c r="N788" t="s">
        <v>7</v>
      </c>
      <c r="O788" t="s">
        <v>7</v>
      </c>
      <c r="P788">
        <v>153</v>
      </c>
    </row>
    <row r="789" spans="1:16" x14ac:dyDescent="0.15">
      <c r="A789">
        <v>34103</v>
      </c>
      <c r="B789" t="s">
        <v>1623</v>
      </c>
      <c r="D789">
        <v>194</v>
      </c>
      <c r="E789">
        <v>1</v>
      </c>
      <c r="F789">
        <v>195</v>
      </c>
      <c r="G789">
        <v>241</v>
      </c>
      <c r="H789" t="s">
        <v>7</v>
      </c>
      <c r="I789">
        <v>241</v>
      </c>
      <c r="J789">
        <v>435</v>
      </c>
      <c r="K789">
        <v>1</v>
      </c>
      <c r="L789">
        <v>436</v>
      </c>
      <c r="M789">
        <v>235</v>
      </c>
      <c r="N789" t="s">
        <v>7</v>
      </c>
      <c r="O789">
        <v>1</v>
      </c>
      <c r="P789">
        <v>236</v>
      </c>
    </row>
    <row r="790" spans="1:16" x14ac:dyDescent="0.15">
      <c r="A790">
        <v>34104</v>
      </c>
      <c r="B790" t="s">
        <v>1624</v>
      </c>
      <c r="D790">
        <v>60</v>
      </c>
      <c r="E790" t="s">
        <v>7</v>
      </c>
      <c r="F790">
        <v>60</v>
      </c>
      <c r="G790">
        <v>80</v>
      </c>
      <c r="H790" t="s">
        <v>7</v>
      </c>
      <c r="I790">
        <v>80</v>
      </c>
      <c r="J790">
        <v>140</v>
      </c>
      <c r="K790" t="s">
        <v>7</v>
      </c>
      <c r="L790">
        <v>140</v>
      </c>
      <c r="M790">
        <v>66</v>
      </c>
      <c r="N790" t="s">
        <v>7</v>
      </c>
      <c r="O790" t="s">
        <v>7</v>
      </c>
      <c r="P790">
        <v>66</v>
      </c>
    </row>
    <row r="791" spans="1:16" x14ac:dyDescent="0.15">
      <c r="A791">
        <v>34105</v>
      </c>
      <c r="B791" t="s">
        <v>1625</v>
      </c>
      <c r="D791">
        <v>137</v>
      </c>
      <c r="E791" t="s">
        <v>7</v>
      </c>
      <c r="F791">
        <v>137</v>
      </c>
      <c r="G791">
        <v>134</v>
      </c>
      <c r="H791" t="s">
        <v>7</v>
      </c>
      <c r="I791">
        <v>134</v>
      </c>
      <c r="J791">
        <v>271</v>
      </c>
      <c r="K791" t="s">
        <v>7</v>
      </c>
      <c r="L791">
        <v>271</v>
      </c>
      <c r="M791">
        <v>140</v>
      </c>
      <c r="N791" t="s">
        <v>7</v>
      </c>
      <c r="O791" t="s">
        <v>7</v>
      </c>
      <c r="P791">
        <v>140</v>
      </c>
    </row>
    <row r="792" spans="1:16" x14ac:dyDescent="0.15">
      <c r="A792">
        <v>34106</v>
      </c>
      <c r="B792" t="s">
        <v>1626</v>
      </c>
      <c r="D792">
        <v>121</v>
      </c>
      <c r="E792" t="s">
        <v>7</v>
      </c>
      <c r="F792">
        <v>121</v>
      </c>
      <c r="G792">
        <v>138</v>
      </c>
      <c r="H792" t="s">
        <v>7</v>
      </c>
      <c r="I792">
        <v>138</v>
      </c>
      <c r="J792">
        <v>259</v>
      </c>
      <c r="K792" t="s">
        <v>7</v>
      </c>
      <c r="L792">
        <v>259</v>
      </c>
      <c r="M792">
        <v>112</v>
      </c>
      <c r="N792" t="s">
        <v>7</v>
      </c>
      <c r="O792" t="s">
        <v>7</v>
      </c>
      <c r="P792">
        <v>112</v>
      </c>
    </row>
    <row r="793" spans="1:16" x14ac:dyDescent="0.15">
      <c r="A793">
        <v>35000</v>
      </c>
      <c r="B793" t="s">
        <v>1627</v>
      </c>
      <c r="D793">
        <v>25</v>
      </c>
      <c r="E793" t="s">
        <v>7</v>
      </c>
      <c r="F793">
        <v>25</v>
      </c>
      <c r="G793">
        <v>31</v>
      </c>
      <c r="H793" t="s">
        <v>7</v>
      </c>
      <c r="I793">
        <v>31</v>
      </c>
      <c r="J793">
        <v>56</v>
      </c>
      <c r="K793" t="s">
        <v>7</v>
      </c>
      <c r="L793">
        <v>56</v>
      </c>
      <c r="M793">
        <v>31</v>
      </c>
      <c r="N793" t="s">
        <v>7</v>
      </c>
      <c r="O793" t="s">
        <v>7</v>
      </c>
      <c r="P793">
        <v>31</v>
      </c>
    </row>
    <row r="794" spans="1:16" x14ac:dyDescent="0.15">
      <c r="A794">
        <v>36101</v>
      </c>
      <c r="B794" t="s">
        <v>1628</v>
      </c>
      <c r="D794">
        <v>74</v>
      </c>
      <c r="E794" t="s">
        <v>7</v>
      </c>
      <c r="F794">
        <v>74</v>
      </c>
      <c r="G794">
        <v>88</v>
      </c>
      <c r="H794" t="s">
        <v>7</v>
      </c>
      <c r="I794">
        <v>88</v>
      </c>
      <c r="J794">
        <v>162</v>
      </c>
      <c r="K794" t="s">
        <v>7</v>
      </c>
      <c r="L794">
        <v>162</v>
      </c>
      <c r="M794">
        <v>73</v>
      </c>
      <c r="N794" t="s">
        <v>7</v>
      </c>
      <c r="O794" t="s">
        <v>7</v>
      </c>
      <c r="P794">
        <v>73</v>
      </c>
    </row>
    <row r="795" spans="1:16" x14ac:dyDescent="0.15">
      <c r="A795">
        <v>36102</v>
      </c>
      <c r="B795" t="s">
        <v>1629</v>
      </c>
      <c r="D795">
        <v>8</v>
      </c>
      <c r="E795" t="s">
        <v>7</v>
      </c>
      <c r="F795">
        <v>8</v>
      </c>
      <c r="G795">
        <v>12</v>
      </c>
      <c r="H795" t="s">
        <v>7</v>
      </c>
      <c r="I795">
        <v>12</v>
      </c>
      <c r="J795">
        <v>20</v>
      </c>
      <c r="K795" t="s">
        <v>7</v>
      </c>
      <c r="L795">
        <v>20</v>
      </c>
      <c r="M795">
        <v>14</v>
      </c>
      <c r="N795" t="s">
        <v>7</v>
      </c>
      <c r="O795" t="s">
        <v>7</v>
      </c>
      <c r="P795">
        <v>14</v>
      </c>
    </row>
    <row r="796" spans="1:16" x14ac:dyDescent="0.15">
      <c r="A796">
        <v>36103</v>
      </c>
      <c r="B796" t="s">
        <v>1630</v>
      </c>
      <c r="D796">
        <v>21</v>
      </c>
      <c r="E796" t="s">
        <v>7</v>
      </c>
      <c r="F796">
        <v>21</v>
      </c>
      <c r="G796">
        <v>20</v>
      </c>
      <c r="H796" t="s">
        <v>7</v>
      </c>
      <c r="I796">
        <v>20</v>
      </c>
      <c r="J796">
        <v>41</v>
      </c>
      <c r="K796" t="s">
        <v>7</v>
      </c>
      <c r="L796">
        <v>41</v>
      </c>
      <c r="M796">
        <v>20</v>
      </c>
      <c r="N796" t="s">
        <v>7</v>
      </c>
      <c r="O796" t="s">
        <v>7</v>
      </c>
      <c r="P796">
        <v>20</v>
      </c>
    </row>
    <row r="797" spans="1:16" x14ac:dyDescent="0.15">
      <c r="A797">
        <v>36104</v>
      </c>
      <c r="B797" t="s">
        <v>1631</v>
      </c>
      <c r="D797">
        <v>27</v>
      </c>
      <c r="E797" t="s">
        <v>7</v>
      </c>
      <c r="F797">
        <v>27</v>
      </c>
      <c r="G797">
        <v>28</v>
      </c>
      <c r="H797" t="s">
        <v>7</v>
      </c>
      <c r="I797">
        <v>28</v>
      </c>
      <c r="J797">
        <v>55</v>
      </c>
      <c r="K797" t="s">
        <v>7</v>
      </c>
      <c r="L797">
        <v>55</v>
      </c>
      <c r="M797">
        <v>29</v>
      </c>
      <c r="N797" t="s">
        <v>7</v>
      </c>
      <c r="O797" t="s">
        <v>7</v>
      </c>
      <c r="P797">
        <v>29</v>
      </c>
    </row>
    <row r="798" spans="1:16" x14ac:dyDescent="0.15">
      <c r="A798">
        <v>36105</v>
      </c>
      <c r="B798" t="s">
        <v>1632</v>
      </c>
      <c r="D798">
        <v>11</v>
      </c>
      <c r="E798" t="s">
        <v>7</v>
      </c>
      <c r="F798">
        <v>11</v>
      </c>
      <c r="G798">
        <v>12</v>
      </c>
      <c r="H798" t="s">
        <v>7</v>
      </c>
      <c r="I798">
        <v>12</v>
      </c>
      <c r="J798">
        <v>23</v>
      </c>
      <c r="K798" t="s">
        <v>7</v>
      </c>
      <c r="L798">
        <v>23</v>
      </c>
      <c r="M798">
        <v>10</v>
      </c>
      <c r="N798" t="s">
        <v>7</v>
      </c>
      <c r="O798" t="s">
        <v>7</v>
      </c>
      <c r="P798">
        <v>10</v>
      </c>
    </row>
    <row r="799" spans="1:16" x14ac:dyDescent="0.15">
      <c r="A799">
        <v>36201</v>
      </c>
      <c r="B799" t="s">
        <v>1633</v>
      </c>
      <c r="D799">
        <v>81</v>
      </c>
      <c r="E799" t="s">
        <v>7</v>
      </c>
      <c r="F799">
        <v>81</v>
      </c>
      <c r="G799">
        <v>94</v>
      </c>
      <c r="H799" t="s">
        <v>7</v>
      </c>
      <c r="I799">
        <v>94</v>
      </c>
      <c r="J799">
        <v>175</v>
      </c>
      <c r="K799" t="s">
        <v>7</v>
      </c>
      <c r="L799">
        <v>175</v>
      </c>
      <c r="M799">
        <v>90</v>
      </c>
      <c r="N799" t="s">
        <v>7</v>
      </c>
      <c r="O799" t="s">
        <v>7</v>
      </c>
      <c r="P799">
        <v>90</v>
      </c>
    </row>
    <row r="800" spans="1:16" x14ac:dyDescent="0.15">
      <c r="A800">
        <v>36202</v>
      </c>
      <c r="B800" t="s">
        <v>1634</v>
      </c>
      <c r="D800">
        <v>161</v>
      </c>
      <c r="E800" t="s">
        <v>7</v>
      </c>
      <c r="F800">
        <v>161</v>
      </c>
      <c r="G800">
        <v>184</v>
      </c>
      <c r="H800" t="s">
        <v>7</v>
      </c>
      <c r="I800">
        <v>184</v>
      </c>
      <c r="J800">
        <v>345</v>
      </c>
      <c r="K800" t="s">
        <v>7</v>
      </c>
      <c r="L800">
        <v>345</v>
      </c>
      <c r="M800">
        <v>186</v>
      </c>
      <c r="N800" t="s">
        <v>7</v>
      </c>
      <c r="O800" t="s">
        <v>7</v>
      </c>
      <c r="P800">
        <v>186</v>
      </c>
    </row>
    <row r="801" spans="1:16" x14ac:dyDescent="0.15">
      <c r="A801" t="s">
        <v>6</v>
      </c>
      <c r="B801" t="s">
        <v>935</v>
      </c>
      <c r="D801" t="s">
        <v>7</v>
      </c>
      <c r="E801" t="s">
        <v>7</v>
      </c>
      <c r="F801" t="s">
        <v>7</v>
      </c>
      <c r="G801" t="s">
        <v>7</v>
      </c>
      <c r="H801" t="s">
        <v>7</v>
      </c>
      <c r="I801" t="s">
        <v>7</v>
      </c>
      <c r="J801" t="s">
        <v>7</v>
      </c>
      <c r="K801" t="s">
        <v>7</v>
      </c>
      <c r="L801" t="s">
        <v>7</v>
      </c>
      <c r="M801" t="s">
        <v>7</v>
      </c>
      <c r="N801" t="s">
        <v>7</v>
      </c>
      <c r="O801" t="s">
        <v>7</v>
      </c>
      <c r="P801" t="s">
        <v>7</v>
      </c>
    </row>
    <row r="802" spans="1:16" x14ac:dyDescent="0.15">
      <c r="A802" t="s">
        <v>933</v>
      </c>
      <c r="E802" t="s">
        <v>934</v>
      </c>
      <c r="K802" t="s">
        <v>1782</v>
      </c>
      <c r="M802" t="s">
        <v>1783</v>
      </c>
      <c r="P802" t="s">
        <v>28</v>
      </c>
    </row>
    <row r="803" spans="1:16" x14ac:dyDescent="0.15">
      <c r="A803" t="s">
        <v>22</v>
      </c>
      <c r="B803" t="s">
        <v>21</v>
      </c>
      <c r="D803" t="s">
        <v>2</v>
      </c>
      <c r="G803" t="s">
        <v>3</v>
      </c>
      <c r="J803" t="s">
        <v>4</v>
      </c>
      <c r="M803" t="s">
        <v>5</v>
      </c>
    </row>
    <row r="804" spans="1:16" x14ac:dyDescent="0.15">
      <c r="D804" t="s">
        <v>20</v>
      </c>
      <c r="E804" t="s">
        <v>19</v>
      </c>
      <c r="F804" t="s">
        <v>17</v>
      </c>
      <c r="G804" t="s">
        <v>20</v>
      </c>
      <c r="H804" t="s">
        <v>19</v>
      </c>
      <c r="I804" t="s">
        <v>17</v>
      </c>
      <c r="J804" t="s">
        <v>20</v>
      </c>
      <c r="K804" t="s">
        <v>19</v>
      </c>
      <c r="L804" t="s">
        <v>17</v>
      </c>
      <c r="M804" t="s">
        <v>20</v>
      </c>
      <c r="N804" t="s">
        <v>19</v>
      </c>
      <c r="O804" t="s">
        <v>18</v>
      </c>
      <c r="P804" t="s">
        <v>17</v>
      </c>
    </row>
    <row r="805" spans="1:16" x14ac:dyDescent="0.15">
      <c r="A805">
        <v>36203</v>
      </c>
      <c r="B805" t="s">
        <v>1635</v>
      </c>
      <c r="D805">
        <v>78</v>
      </c>
      <c r="E805" t="s">
        <v>7</v>
      </c>
      <c r="F805">
        <v>78</v>
      </c>
      <c r="G805">
        <v>104</v>
      </c>
      <c r="H805" t="s">
        <v>7</v>
      </c>
      <c r="I805">
        <v>104</v>
      </c>
      <c r="J805">
        <v>182</v>
      </c>
      <c r="K805" t="s">
        <v>7</v>
      </c>
      <c r="L805">
        <v>182</v>
      </c>
      <c r="M805">
        <v>98</v>
      </c>
      <c r="N805" t="s">
        <v>7</v>
      </c>
      <c r="O805" t="s">
        <v>7</v>
      </c>
      <c r="P805">
        <v>98</v>
      </c>
    </row>
    <row r="806" spans="1:16" x14ac:dyDescent="0.15">
      <c r="A806">
        <v>36204</v>
      </c>
      <c r="B806" t="s">
        <v>1636</v>
      </c>
      <c r="D806">
        <v>70</v>
      </c>
      <c r="E806" t="s">
        <v>7</v>
      </c>
      <c r="F806">
        <v>70</v>
      </c>
      <c r="G806">
        <v>90</v>
      </c>
      <c r="H806" t="s">
        <v>7</v>
      </c>
      <c r="I806">
        <v>90</v>
      </c>
      <c r="J806">
        <v>160</v>
      </c>
      <c r="K806" t="s">
        <v>7</v>
      </c>
      <c r="L806">
        <v>160</v>
      </c>
      <c r="M806">
        <v>89</v>
      </c>
      <c r="N806" t="s">
        <v>7</v>
      </c>
      <c r="O806" t="s">
        <v>7</v>
      </c>
      <c r="P806">
        <v>89</v>
      </c>
    </row>
    <row r="807" spans="1:16" x14ac:dyDescent="0.15">
      <c r="A807">
        <v>36205</v>
      </c>
      <c r="B807" t="s">
        <v>1637</v>
      </c>
      <c r="D807">
        <v>126</v>
      </c>
      <c r="E807" t="s">
        <v>7</v>
      </c>
      <c r="F807">
        <v>126</v>
      </c>
      <c r="G807">
        <v>171</v>
      </c>
      <c r="H807">
        <v>1</v>
      </c>
      <c r="I807">
        <v>172</v>
      </c>
      <c r="J807">
        <v>297</v>
      </c>
      <c r="K807">
        <v>1</v>
      </c>
      <c r="L807">
        <v>298</v>
      </c>
      <c r="M807">
        <v>163</v>
      </c>
      <c r="N807" t="s">
        <v>7</v>
      </c>
      <c r="O807">
        <v>1</v>
      </c>
      <c r="P807">
        <v>164</v>
      </c>
    </row>
    <row r="808" spans="1:16" x14ac:dyDescent="0.15">
      <c r="A808">
        <v>36301</v>
      </c>
      <c r="B808" t="s">
        <v>1638</v>
      </c>
      <c r="D808">
        <v>176</v>
      </c>
      <c r="E808" t="s">
        <v>7</v>
      </c>
      <c r="F808">
        <v>176</v>
      </c>
      <c r="G808">
        <v>209</v>
      </c>
      <c r="H808" t="s">
        <v>7</v>
      </c>
      <c r="I808">
        <v>209</v>
      </c>
      <c r="J808">
        <v>385</v>
      </c>
      <c r="K808" t="s">
        <v>7</v>
      </c>
      <c r="L808">
        <v>385</v>
      </c>
      <c r="M808">
        <v>175</v>
      </c>
      <c r="N808" t="s">
        <v>7</v>
      </c>
      <c r="O808" t="s">
        <v>7</v>
      </c>
      <c r="P808">
        <v>175</v>
      </c>
    </row>
    <row r="809" spans="1:16" x14ac:dyDescent="0.15">
      <c r="A809">
        <v>36302</v>
      </c>
      <c r="B809" t="s">
        <v>1639</v>
      </c>
      <c r="D809">
        <v>164</v>
      </c>
      <c r="E809" t="s">
        <v>7</v>
      </c>
      <c r="F809">
        <v>164</v>
      </c>
      <c r="G809">
        <v>193</v>
      </c>
      <c r="H809" t="s">
        <v>7</v>
      </c>
      <c r="I809">
        <v>193</v>
      </c>
      <c r="J809">
        <v>357</v>
      </c>
      <c r="K809" t="s">
        <v>7</v>
      </c>
      <c r="L809">
        <v>357</v>
      </c>
      <c r="M809">
        <v>190</v>
      </c>
      <c r="N809" t="s">
        <v>7</v>
      </c>
      <c r="O809" t="s">
        <v>7</v>
      </c>
      <c r="P809">
        <v>190</v>
      </c>
    </row>
    <row r="810" spans="1:16" x14ac:dyDescent="0.15">
      <c r="A810">
        <v>36303</v>
      </c>
      <c r="B810" t="s">
        <v>1640</v>
      </c>
      <c r="D810">
        <v>149</v>
      </c>
      <c r="E810">
        <v>5</v>
      </c>
      <c r="F810">
        <v>154</v>
      </c>
      <c r="G810">
        <v>197</v>
      </c>
      <c r="H810" t="s">
        <v>7</v>
      </c>
      <c r="I810">
        <v>197</v>
      </c>
      <c r="J810">
        <v>346</v>
      </c>
      <c r="K810">
        <v>5</v>
      </c>
      <c r="L810">
        <v>351</v>
      </c>
      <c r="M810">
        <v>182</v>
      </c>
      <c r="N810">
        <v>3</v>
      </c>
      <c r="O810">
        <v>2</v>
      </c>
      <c r="P810">
        <v>187</v>
      </c>
    </row>
    <row r="811" spans="1:16" x14ac:dyDescent="0.15">
      <c r="A811">
        <v>36304</v>
      </c>
      <c r="B811" t="s">
        <v>1641</v>
      </c>
      <c r="D811">
        <v>122</v>
      </c>
      <c r="E811" t="s">
        <v>7</v>
      </c>
      <c r="F811">
        <v>122</v>
      </c>
      <c r="G811">
        <v>131</v>
      </c>
      <c r="H811" t="s">
        <v>7</v>
      </c>
      <c r="I811">
        <v>131</v>
      </c>
      <c r="J811">
        <v>253</v>
      </c>
      <c r="K811" t="s">
        <v>7</v>
      </c>
      <c r="L811">
        <v>253</v>
      </c>
      <c r="M811">
        <v>137</v>
      </c>
      <c r="N811" t="s">
        <v>7</v>
      </c>
      <c r="O811" t="s">
        <v>7</v>
      </c>
      <c r="P811">
        <v>137</v>
      </c>
    </row>
    <row r="812" spans="1:16" x14ac:dyDescent="0.15">
      <c r="A812">
        <v>36305</v>
      </c>
      <c r="B812" t="s">
        <v>1642</v>
      </c>
      <c r="D812">
        <v>2</v>
      </c>
      <c r="E812" t="s">
        <v>7</v>
      </c>
      <c r="F812">
        <v>2</v>
      </c>
      <c r="G812">
        <v>1</v>
      </c>
      <c r="H812" t="s">
        <v>7</v>
      </c>
      <c r="I812">
        <v>1</v>
      </c>
      <c r="J812">
        <v>3</v>
      </c>
      <c r="K812" t="s">
        <v>7</v>
      </c>
      <c r="L812">
        <v>3</v>
      </c>
      <c r="M812">
        <v>2</v>
      </c>
      <c r="N812" t="s">
        <v>7</v>
      </c>
      <c r="O812" t="s">
        <v>7</v>
      </c>
      <c r="P812">
        <v>2</v>
      </c>
    </row>
    <row r="813" spans="1:16" x14ac:dyDescent="0.15">
      <c r="A813">
        <v>36401</v>
      </c>
      <c r="B813" t="s">
        <v>1643</v>
      </c>
      <c r="D813">
        <v>170</v>
      </c>
      <c r="E813">
        <v>1</v>
      </c>
      <c r="F813">
        <v>171</v>
      </c>
      <c r="G813">
        <v>178</v>
      </c>
      <c r="H813" t="s">
        <v>7</v>
      </c>
      <c r="I813">
        <v>178</v>
      </c>
      <c r="J813">
        <v>348</v>
      </c>
      <c r="K813">
        <v>1</v>
      </c>
      <c r="L813">
        <v>349</v>
      </c>
      <c r="M813">
        <v>191</v>
      </c>
      <c r="N813" t="s">
        <v>7</v>
      </c>
      <c r="O813">
        <v>1</v>
      </c>
      <c r="P813">
        <v>192</v>
      </c>
    </row>
    <row r="814" spans="1:16" x14ac:dyDescent="0.15">
      <c r="A814">
        <v>36402</v>
      </c>
      <c r="B814" t="s">
        <v>1644</v>
      </c>
      <c r="D814">
        <v>178</v>
      </c>
      <c r="E814" t="s">
        <v>7</v>
      </c>
      <c r="F814">
        <v>178</v>
      </c>
      <c r="G814">
        <v>194</v>
      </c>
      <c r="H814" t="s">
        <v>7</v>
      </c>
      <c r="I814">
        <v>194</v>
      </c>
      <c r="J814">
        <v>372</v>
      </c>
      <c r="K814" t="s">
        <v>7</v>
      </c>
      <c r="L814">
        <v>372</v>
      </c>
      <c r="M814">
        <v>206</v>
      </c>
      <c r="N814" t="s">
        <v>7</v>
      </c>
      <c r="O814" t="s">
        <v>7</v>
      </c>
      <c r="P814">
        <v>206</v>
      </c>
    </row>
    <row r="815" spans="1:16" x14ac:dyDescent="0.15">
      <c r="A815">
        <v>36403</v>
      </c>
      <c r="B815" t="s">
        <v>1645</v>
      </c>
      <c r="D815">
        <v>6</v>
      </c>
      <c r="E815" t="s">
        <v>7</v>
      </c>
      <c r="F815">
        <v>6</v>
      </c>
      <c r="G815">
        <v>3</v>
      </c>
      <c r="H815" t="s">
        <v>7</v>
      </c>
      <c r="I815">
        <v>3</v>
      </c>
      <c r="J815">
        <v>9</v>
      </c>
      <c r="K815" t="s">
        <v>7</v>
      </c>
      <c r="L815">
        <v>9</v>
      </c>
      <c r="M815">
        <v>2</v>
      </c>
      <c r="N815" t="s">
        <v>7</v>
      </c>
      <c r="O815" t="s">
        <v>7</v>
      </c>
      <c r="P815">
        <v>2</v>
      </c>
    </row>
    <row r="816" spans="1:16" x14ac:dyDescent="0.15">
      <c r="A816">
        <v>36404</v>
      </c>
      <c r="B816" t="s">
        <v>1646</v>
      </c>
      <c r="D816">
        <v>2</v>
      </c>
      <c r="E816" t="s">
        <v>7</v>
      </c>
      <c r="F816">
        <v>2</v>
      </c>
      <c r="G816">
        <v>6</v>
      </c>
      <c r="H816" t="s">
        <v>7</v>
      </c>
      <c r="I816">
        <v>6</v>
      </c>
      <c r="J816">
        <v>8</v>
      </c>
      <c r="K816" t="s">
        <v>7</v>
      </c>
      <c r="L816">
        <v>8</v>
      </c>
      <c r="M816">
        <v>3</v>
      </c>
      <c r="N816" t="s">
        <v>7</v>
      </c>
      <c r="O816" t="s">
        <v>7</v>
      </c>
      <c r="P816">
        <v>3</v>
      </c>
    </row>
    <row r="817" spans="1:16" x14ac:dyDescent="0.15">
      <c r="A817">
        <v>36501</v>
      </c>
      <c r="B817" t="s">
        <v>1647</v>
      </c>
      <c r="D817">
        <v>88</v>
      </c>
      <c r="E817" t="s">
        <v>7</v>
      </c>
      <c r="F817">
        <v>88</v>
      </c>
      <c r="G817">
        <v>84</v>
      </c>
      <c r="H817">
        <v>1</v>
      </c>
      <c r="I817">
        <v>85</v>
      </c>
      <c r="J817">
        <v>172</v>
      </c>
      <c r="K817">
        <v>1</v>
      </c>
      <c r="L817">
        <v>173</v>
      </c>
      <c r="M817">
        <v>78</v>
      </c>
      <c r="N817">
        <v>1</v>
      </c>
      <c r="O817" t="s">
        <v>7</v>
      </c>
      <c r="P817">
        <v>79</v>
      </c>
    </row>
    <row r="818" spans="1:16" x14ac:dyDescent="0.15">
      <c r="A818">
        <v>37101</v>
      </c>
      <c r="B818" t="s">
        <v>1648</v>
      </c>
      <c r="D818">
        <v>59</v>
      </c>
      <c r="E818" t="s">
        <v>7</v>
      </c>
      <c r="F818">
        <v>59</v>
      </c>
      <c r="G818">
        <v>64</v>
      </c>
      <c r="H818" t="s">
        <v>7</v>
      </c>
      <c r="I818">
        <v>64</v>
      </c>
      <c r="J818">
        <v>123</v>
      </c>
      <c r="K818" t="s">
        <v>7</v>
      </c>
      <c r="L818">
        <v>123</v>
      </c>
      <c r="M818">
        <v>61</v>
      </c>
      <c r="N818" t="s">
        <v>7</v>
      </c>
      <c r="O818" t="s">
        <v>7</v>
      </c>
      <c r="P818">
        <v>61</v>
      </c>
    </row>
    <row r="819" spans="1:16" x14ac:dyDescent="0.15">
      <c r="A819">
        <v>37102</v>
      </c>
      <c r="B819" t="s">
        <v>1649</v>
      </c>
      <c r="D819">
        <v>48</v>
      </c>
      <c r="E819" t="s">
        <v>7</v>
      </c>
      <c r="F819">
        <v>48</v>
      </c>
      <c r="G819">
        <v>59</v>
      </c>
      <c r="H819" t="s">
        <v>7</v>
      </c>
      <c r="I819">
        <v>59</v>
      </c>
      <c r="J819">
        <v>107</v>
      </c>
      <c r="K819" t="s">
        <v>7</v>
      </c>
      <c r="L819">
        <v>107</v>
      </c>
      <c r="M819">
        <v>56</v>
      </c>
      <c r="N819" t="s">
        <v>7</v>
      </c>
      <c r="O819" t="s">
        <v>7</v>
      </c>
      <c r="P819">
        <v>56</v>
      </c>
    </row>
    <row r="820" spans="1:16" x14ac:dyDescent="0.15">
      <c r="A820">
        <v>37103</v>
      </c>
      <c r="B820" t="s">
        <v>1650</v>
      </c>
      <c r="D820">
        <v>149</v>
      </c>
      <c r="E820" t="s">
        <v>7</v>
      </c>
      <c r="F820">
        <v>149</v>
      </c>
      <c r="G820">
        <v>183</v>
      </c>
      <c r="H820">
        <v>1</v>
      </c>
      <c r="I820">
        <v>184</v>
      </c>
      <c r="J820">
        <v>332</v>
      </c>
      <c r="K820">
        <v>1</v>
      </c>
      <c r="L820">
        <v>333</v>
      </c>
      <c r="M820">
        <v>165</v>
      </c>
      <c r="N820" t="s">
        <v>7</v>
      </c>
      <c r="O820">
        <v>1</v>
      </c>
      <c r="P820">
        <v>166</v>
      </c>
    </row>
    <row r="821" spans="1:16" x14ac:dyDescent="0.15">
      <c r="A821">
        <v>37104</v>
      </c>
      <c r="B821" t="s">
        <v>1651</v>
      </c>
      <c r="D821">
        <v>108</v>
      </c>
      <c r="E821" t="s">
        <v>7</v>
      </c>
      <c r="F821">
        <v>108</v>
      </c>
      <c r="G821">
        <v>127</v>
      </c>
      <c r="H821" t="s">
        <v>7</v>
      </c>
      <c r="I821">
        <v>127</v>
      </c>
      <c r="J821">
        <v>235</v>
      </c>
      <c r="K821" t="s">
        <v>7</v>
      </c>
      <c r="L821">
        <v>235</v>
      </c>
      <c r="M821">
        <v>115</v>
      </c>
      <c r="N821" t="s">
        <v>7</v>
      </c>
      <c r="O821" t="s">
        <v>7</v>
      </c>
      <c r="P821">
        <v>115</v>
      </c>
    </row>
    <row r="822" spans="1:16" x14ac:dyDescent="0.15">
      <c r="A822">
        <v>37105</v>
      </c>
      <c r="B822" t="s">
        <v>1652</v>
      </c>
      <c r="D822">
        <v>172</v>
      </c>
      <c r="E822" t="s">
        <v>7</v>
      </c>
      <c r="F822">
        <v>172</v>
      </c>
      <c r="G822">
        <v>174</v>
      </c>
      <c r="H822">
        <v>1</v>
      </c>
      <c r="I822">
        <v>175</v>
      </c>
      <c r="J822">
        <v>346</v>
      </c>
      <c r="K822">
        <v>1</v>
      </c>
      <c r="L822">
        <v>347</v>
      </c>
      <c r="M822">
        <v>161</v>
      </c>
      <c r="N822" t="s">
        <v>7</v>
      </c>
      <c r="O822">
        <v>1</v>
      </c>
      <c r="P822">
        <v>162</v>
      </c>
    </row>
    <row r="823" spans="1:16" x14ac:dyDescent="0.15">
      <c r="A823">
        <v>37106</v>
      </c>
      <c r="B823" t="s">
        <v>1653</v>
      </c>
      <c r="D823">
        <v>91</v>
      </c>
      <c r="E823" t="s">
        <v>7</v>
      </c>
      <c r="F823">
        <v>91</v>
      </c>
      <c r="G823">
        <v>95</v>
      </c>
      <c r="H823" t="s">
        <v>7</v>
      </c>
      <c r="I823">
        <v>95</v>
      </c>
      <c r="J823">
        <v>186</v>
      </c>
      <c r="K823" t="s">
        <v>7</v>
      </c>
      <c r="L823">
        <v>186</v>
      </c>
      <c r="M823">
        <v>81</v>
      </c>
      <c r="N823" t="s">
        <v>7</v>
      </c>
      <c r="O823" t="s">
        <v>7</v>
      </c>
      <c r="P823">
        <v>81</v>
      </c>
    </row>
    <row r="824" spans="1:16" x14ac:dyDescent="0.15">
      <c r="A824">
        <v>37107</v>
      </c>
      <c r="B824" t="s">
        <v>1654</v>
      </c>
      <c r="D824" t="s">
        <v>7</v>
      </c>
      <c r="E824" t="s">
        <v>7</v>
      </c>
      <c r="F824" t="s">
        <v>7</v>
      </c>
      <c r="G824" t="s">
        <v>7</v>
      </c>
      <c r="H824" t="s">
        <v>7</v>
      </c>
      <c r="I824" t="s">
        <v>7</v>
      </c>
      <c r="J824" t="s">
        <v>7</v>
      </c>
      <c r="K824" t="s">
        <v>7</v>
      </c>
      <c r="L824" t="s">
        <v>7</v>
      </c>
      <c r="M824" t="s">
        <v>7</v>
      </c>
      <c r="N824" t="s">
        <v>7</v>
      </c>
      <c r="O824" t="s">
        <v>7</v>
      </c>
      <c r="P824" t="s">
        <v>7</v>
      </c>
    </row>
    <row r="825" spans="1:16" x14ac:dyDescent="0.15">
      <c r="A825">
        <v>37201</v>
      </c>
      <c r="B825" t="s">
        <v>1655</v>
      </c>
      <c r="D825">
        <v>168</v>
      </c>
      <c r="E825" t="s">
        <v>7</v>
      </c>
      <c r="F825">
        <v>168</v>
      </c>
      <c r="G825">
        <v>206</v>
      </c>
      <c r="H825" t="s">
        <v>7</v>
      </c>
      <c r="I825">
        <v>206</v>
      </c>
      <c r="J825">
        <v>374</v>
      </c>
      <c r="K825" t="s">
        <v>7</v>
      </c>
      <c r="L825">
        <v>374</v>
      </c>
      <c r="M825">
        <v>158</v>
      </c>
      <c r="N825" t="s">
        <v>7</v>
      </c>
      <c r="O825" t="s">
        <v>7</v>
      </c>
      <c r="P825">
        <v>158</v>
      </c>
    </row>
    <row r="826" spans="1:16" x14ac:dyDescent="0.15">
      <c r="A826">
        <v>37202</v>
      </c>
      <c r="B826" t="s">
        <v>1656</v>
      </c>
      <c r="D826">
        <v>113</v>
      </c>
      <c r="E826" t="s">
        <v>7</v>
      </c>
      <c r="F826">
        <v>113</v>
      </c>
      <c r="G826">
        <v>121</v>
      </c>
      <c r="H826" t="s">
        <v>7</v>
      </c>
      <c r="I826">
        <v>121</v>
      </c>
      <c r="J826">
        <v>234</v>
      </c>
      <c r="K826" t="s">
        <v>7</v>
      </c>
      <c r="L826">
        <v>234</v>
      </c>
      <c r="M826">
        <v>100</v>
      </c>
      <c r="N826" t="s">
        <v>7</v>
      </c>
      <c r="O826" t="s">
        <v>7</v>
      </c>
      <c r="P826">
        <v>100</v>
      </c>
    </row>
    <row r="827" spans="1:16" x14ac:dyDescent="0.15">
      <c r="A827">
        <v>37203</v>
      </c>
      <c r="B827" t="s">
        <v>1657</v>
      </c>
      <c r="D827">
        <v>118</v>
      </c>
      <c r="E827">
        <v>3</v>
      </c>
      <c r="F827">
        <v>121</v>
      </c>
      <c r="G827">
        <v>130</v>
      </c>
      <c r="H827" t="s">
        <v>7</v>
      </c>
      <c r="I827">
        <v>130</v>
      </c>
      <c r="J827">
        <v>248</v>
      </c>
      <c r="K827">
        <v>3</v>
      </c>
      <c r="L827">
        <v>251</v>
      </c>
      <c r="M827">
        <v>134</v>
      </c>
      <c r="N827">
        <v>3</v>
      </c>
      <c r="O827" t="s">
        <v>7</v>
      </c>
      <c r="P827">
        <v>137</v>
      </c>
    </row>
    <row r="828" spans="1:16" x14ac:dyDescent="0.15">
      <c r="A828">
        <v>37204</v>
      </c>
      <c r="B828" t="s">
        <v>1658</v>
      </c>
      <c r="D828" t="s">
        <v>7</v>
      </c>
      <c r="E828" t="s">
        <v>7</v>
      </c>
      <c r="F828" t="s">
        <v>7</v>
      </c>
      <c r="G828" t="s">
        <v>7</v>
      </c>
      <c r="H828" t="s">
        <v>7</v>
      </c>
      <c r="I828" t="s">
        <v>7</v>
      </c>
      <c r="J828" t="s">
        <v>7</v>
      </c>
      <c r="K828" t="s">
        <v>7</v>
      </c>
      <c r="L828" t="s">
        <v>7</v>
      </c>
      <c r="M828" t="s">
        <v>7</v>
      </c>
      <c r="N828" t="s">
        <v>7</v>
      </c>
      <c r="O828" t="s">
        <v>7</v>
      </c>
      <c r="P828" t="s">
        <v>7</v>
      </c>
    </row>
    <row r="829" spans="1:16" x14ac:dyDescent="0.15">
      <c r="A829">
        <v>37205</v>
      </c>
      <c r="B829" t="s">
        <v>1659</v>
      </c>
      <c r="D829">
        <v>136</v>
      </c>
      <c r="E829" t="s">
        <v>7</v>
      </c>
      <c r="F829">
        <v>136</v>
      </c>
      <c r="G829">
        <v>152</v>
      </c>
      <c r="H829">
        <v>1</v>
      </c>
      <c r="I829">
        <v>153</v>
      </c>
      <c r="J829">
        <v>288</v>
      </c>
      <c r="K829">
        <v>1</v>
      </c>
      <c r="L829">
        <v>289</v>
      </c>
      <c r="M829">
        <v>138</v>
      </c>
      <c r="N829" t="s">
        <v>7</v>
      </c>
      <c r="O829">
        <v>1</v>
      </c>
      <c r="P829">
        <v>139</v>
      </c>
    </row>
    <row r="830" spans="1:16" x14ac:dyDescent="0.15">
      <c r="A830">
        <v>37206</v>
      </c>
      <c r="B830" t="s">
        <v>1660</v>
      </c>
      <c r="D830">
        <v>74</v>
      </c>
      <c r="E830" t="s">
        <v>7</v>
      </c>
      <c r="F830">
        <v>74</v>
      </c>
      <c r="G830">
        <v>76</v>
      </c>
      <c r="H830" t="s">
        <v>7</v>
      </c>
      <c r="I830">
        <v>76</v>
      </c>
      <c r="J830">
        <v>150</v>
      </c>
      <c r="K830" t="s">
        <v>7</v>
      </c>
      <c r="L830">
        <v>150</v>
      </c>
      <c r="M830">
        <v>74</v>
      </c>
      <c r="N830" t="s">
        <v>7</v>
      </c>
      <c r="O830" t="s">
        <v>7</v>
      </c>
      <c r="P830">
        <v>74</v>
      </c>
    </row>
    <row r="831" spans="1:16" x14ac:dyDescent="0.15">
      <c r="A831">
        <v>37207</v>
      </c>
      <c r="B831" t="s">
        <v>1661</v>
      </c>
      <c r="D831" t="s">
        <v>7</v>
      </c>
      <c r="E831" t="s">
        <v>7</v>
      </c>
      <c r="F831" t="s">
        <v>7</v>
      </c>
      <c r="G831" t="s">
        <v>7</v>
      </c>
      <c r="H831" t="s">
        <v>7</v>
      </c>
      <c r="I831" t="s">
        <v>7</v>
      </c>
      <c r="J831" t="s">
        <v>7</v>
      </c>
      <c r="K831" t="s">
        <v>7</v>
      </c>
      <c r="L831" t="s">
        <v>7</v>
      </c>
      <c r="M831" t="s">
        <v>7</v>
      </c>
      <c r="N831" t="s">
        <v>7</v>
      </c>
      <c r="O831" t="s">
        <v>7</v>
      </c>
      <c r="P831" t="s">
        <v>7</v>
      </c>
    </row>
    <row r="832" spans="1:16" x14ac:dyDescent="0.15">
      <c r="A832">
        <v>38000</v>
      </c>
      <c r="B832" t="s">
        <v>1662</v>
      </c>
      <c r="D832">
        <v>69</v>
      </c>
      <c r="E832" t="s">
        <v>7</v>
      </c>
      <c r="F832">
        <v>69</v>
      </c>
      <c r="G832">
        <v>85</v>
      </c>
      <c r="H832" t="s">
        <v>7</v>
      </c>
      <c r="I832">
        <v>85</v>
      </c>
      <c r="J832">
        <v>154</v>
      </c>
      <c r="K832" t="s">
        <v>7</v>
      </c>
      <c r="L832">
        <v>154</v>
      </c>
      <c r="M832">
        <v>80</v>
      </c>
      <c r="N832" t="s">
        <v>7</v>
      </c>
      <c r="O832" t="s">
        <v>7</v>
      </c>
      <c r="P832">
        <v>80</v>
      </c>
    </row>
    <row r="833" spans="1:16" x14ac:dyDescent="0.15">
      <c r="A833" t="s">
        <v>6</v>
      </c>
      <c r="B833" t="s">
        <v>935</v>
      </c>
      <c r="D833" t="s">
        <v>7</v>
      </c>
      <c r="E833" t="s">
        <v>7</v>
      </c>
      <c r="F833" t="s">
        <v>7</v>
      </c>
      <c r="G833" t="s">
        <v>7</v>
      </c>
      <c r="H833" t="s">
        <v>7</v>
      </c>
      <c r="I833" t="s">
        <v>7</v>
      </c>
      <c r="J833" t="s">
        <v>7</v>
      </c>
      <c r="K833" t="s">
        <v>7</v>
      </c>
      <c r="L833" t="s">
        <v>7</v>
      </c>
      <c r="M833" t="s">
        <v>7</v>
      </c>
      <c r="N833" t="s">
        <v>7</v>
      </c>
      <c r="O833" t="s">
        <v>7</v>
      </c>
      <c r="P833" t="s">
        <v>7</v>
      </c>
    </row>
    <row r="834" spans="1:16" x14ac:dyDescent="0.15">
      <c r="A834" t="s">
        <v>933</v>
      </c>
      <c r="E834" t="s">
        <v>934</v>
      </c>
      <c r="K834" t="s">
        <v>1782</v>
      </c>
      <c r="M834" t="s">
        <v>1783</v>
      </c>
      <c r="P834" t="s">
        <v>27</v>
      </c>
    </row>
    <row r="835" spans="1:16" x14ac:dyDescent="0.15">
      <c r="A835" t="s">
        <v>22</v>
      </c>
      <c r="B835" t="s">
        <v>21</v>
      </c>
      <c r="D835" t="s">
        <v>2</v>
      </c>
      <c r="G835" t="s">
        <v>3</v>
      </c>
      <c r="J835" t="s">
        <v>4</v>
      </c>
      <c r="M835" t="s">
        <v>5</v>
      </c>
    </row>
    <row r="836" spans="1:16" x14ac:dyDescent="0.15">
      <c r="D836" t="s">
        <v>20</v>
      </c>
      <c r="E836" t="s">
        <v>19</v>
      </c>
      <c r="F836" t="s">
        <v>17</v>
      </c>
      <c r="G836" t="s">
        <v>20</v>
      </c>
      <c r="H836" t="s">
        <v>19</v>
      </c>
      <c r="I836" t="s">
        <v>17</v>
      </c>
      <c r="J836" t="s">
        <v>20</v>
      </c>
      <c r="K836" t="s">
        <v>19</v>
      </c>
      <c r="L836" t="s">
        <v>17</v>
      </c>
      <c r="M836" t="s">
        <v>20</v>
      </c>
      <c r="N836" t="s">
        <v>19</v>
      </c>
      <c r="O836" t="s">
        <v>18</v>
      </c>
      <c r="P836" t="s">
        <v>17</v>
      </c>
    </row>
    <row r="837" spans="1:16" x14ac:dyDescent="0.15">
      <c r="A837">
        <v>39000</v>
      </c>
      <c r="B837" t="s">
        <v>1663</v>
      </c>
      <c r="D837">
        <v>86</v>
      </c>
      <c r="E837" t="s">
        <v>7</v>
      </c>
      <c r="F837">
        <v>86</v>
      </c>
      <c r="G837">
        <v>93</v>
      </c>
      <c r="H837" t="s">
        <v>7</v>
      </c>
      <c r="I837">
        <v>93</v>
      </c>
      <c r="J837">
        <v>179</v>
      </c>
      <c r="K837" t="s">
        <v>7</v>
      </c>
      <c r="L837">
        <v>179</v>
      </c>
      <c r="M837">
        <v>76</v>
      </c>
      <c r="N837" t="s">
        <v>7</v>
      </c>
      <c r="O837" t="s">
        <v>7</v>
      </c>
      <c r="P837">
        <v>76</v>
      </c>
    </row>
    <row r="838" spans="1:16" x14ac:dyDescent="0.15">
      <c r="A838">
        <v>40000</v>
      </c>
      <c r="B838" t="s">
        <v>1664</v>
      </c>
      <c r="D838">
        <v>943</v>
      </c>
      <c r="E838">
        <v>1</v>
      </c>
      <c r="F838">
        <v>944</v>
      </c>
      <c r="G838">
        <v>976</v>
      </c>
      <c r="H838" t="s">
        <v>7</v>
      </c>
      <c r="I838">
        <v>976</v>
      </c>
      <c r="J838">
        <v>1919</v>
      </c>
      <c r="K838">
        <v>1</v>
      </c>
      <c r="L838">
        <v>1920</v>
      </c>
      <c r="M838">
        <v>1084</v>
      </c>
      <c r="N838" t="s">
        <v>7</v>
      </c>
      <c r="O838">
        <v>1</v>
      </c>
      <c r="P838">
        <v>1085</v>
      </c>
    </row>
    <row r="839" spans="1:16" x14ac:dyDescent="0.15">
      <c r="A839">
        <v>41101</v>
      </c>
      <c r="B839" t="s">
        <v>1665</v>
      </c>
      <c r="D839">
        <v>7</v>
      </c>
      <c r="E839" t="s">
        <v>7</v>
      </c>
      <c r="F839">
        <v>7</v>
      </c>
      <c r="G839">
        <v>7</v>
      </c>
      <c r="H839" t="s">
        <v>7</v>
      </c>
      <c r="I839">
        <v>7</v>
      </c>
      <c r="J839">
        <v>14</v>
      </c>
      <c r="K839" t="s">
        <v>7</v>
      </c>
      <c r="L839">
        <v>14</v>
      </c>
      <c r="M839">
        <v>7</v>
      </c>
      <c r="N839" t="s">
        <v>7</v>
      </c>
      <c r="O839" t="s">
        <v>7</v>
      </c>
      <c r="P839">
        <v>7</v>
      </c>
    </row>
    <row r="840" spans="1:16" x14ac:dyDescent="0.15">
      <c r="A840">
        <v>41102</v>
      </c>
      <c r="B840" t="s">
        <v>1666</v>
      </c>
      <c r="D840">
        <v>2</v>
      </c>
      <c r="E840" t="s">
        <v>7</v>
      </c>
      <c r="F840">
        <v>2</v>
      </c>
      <c r="G840">
        <v>2</v>
      </c>
      <c r="H840" t="s">
        <v>7</v>
      </c>
      <c r="I840">
        <v>2</v>
      </c>
      <c r="J840">
        <v>4</v>
      </c>
      <c r="K840" t="s">
        <v>7</v>
      </c>
      <c r="L840">
        <v>4</v>
      </c>
      <c r="M840">
        <v>3</v>
      </c>
      <c r="N840" t="s">
        <v>7</v>
      </c>
      <c r="O840" t="s">
        <v>7</v>
      </c>
      <c r="P840">
        <v>3</v>
      </c>
    </row>
    <row r="841" spans="1:16" x14ac:dyDescent="0.15">
      <c r="A841">
        <v>41103</v>
      </c>
      <c r="B841" t="s">
        <v>1667</v>
      </c>
      <c r="D841">
        <v>5</v>
      </c>
      <c r="E841" t="s">
        <v>7</v>
      </c>
      <c r="F841">
        <v>5</v>
      </c>
      <c r="G841">
        <v>4</v>
      </c>
      <c r="H841" t="s">
        <v>7</v>
      </c>
      <c r="I841">
        <v>4</v>
      </c>
      <c r="J841">
        <v>9</v>
      </c>
      <c r="K841" t="s">
        <v>7</v>
      </c>
      <c r="L841">
        <v>9</v>
      </c>
      <c r="M841">
        <v>4</v>
      </c>
      <c r="N841" t="s">
        <v>7</v>
      </c>
      <c r="O841" t="s">
        <v>7</v>
      </c>
      <c r="P841">
        <v>4</v>
      </c>
    </row>
    <row r="842" spans="1:16" x14ac:dyDescent="0.15">
      <c r="A842">
        <v>41104</v>
      </c>
      <c r="B842" t="s">
        <v>1668</v>
      </c>
      <c r="D842">
        <v>3</v>
      </c>
      <c r="E842" t="s">
        <v>7</v>
      </c>
      <c r="F842">
        <v>3</v>
      </c>
      <c r="G842">
        <v>2</v>
      </c>
      <c r="H842" t="s">
        <v>7</v>
      </c>
      <c r="I842">
        <v>2</v>
      </c>
      <c r="J842">
        <v>5</v>
      </c>
      <c r="K842" t="s">
        <v>7</v>
      </c>
      <c r="L842">
        <v>5</v>
      </c>
      <c r="M842">
        <v>2</v>
      </c>
      <c r="N842" t="s">
        <v>7</v>
      </c>
      <c r="O842" t="s">
        <v>7</v>
      </c>
      <c r="P842">
        <v>2</v>
      </c>
    </row>
    <row r="843" spans="1:16" x14ac:dyDescent="0.15">
      <c r="A843">
        <v>41105</v>
      </c>
      <c r="B843" t="s">
        <v>1669</v>
      </c>
      <c r="D843" t="s">
        <v>7</v>
      </c>
      <c r="E843" t="s">
        <v>7</v>
      </c>
      <c r="F843" t="s">
        <v>7</v>
      </c>
      <c r="G843" t="s">
        <v>7</v>
      </c>
      <c r="H843" t="s">
        <v>7</v>
      </c>
      <c r="I843" t="s">
        <v>7</v>
      </c>
      <c r="J843" t="s">
        <v>7</v>
      </c>
      <c r="K843" t="s">
        <v>7</v>
      </c>
      <c r="L843" t="s">
        <v>7</v>
      </c>
      <c r="M843" t="s">
        <v>7</v>
      </c>
      <c r="N843" t="s">
        <v>7</v>
      </c>
      <c r="O843" t="s">
        <v>7</v>
      </c>
      <c r="P843" t="s">
        <v>7</v>
      </c>
    </row>
    <row r="844" spans="1:16" x14ac:dyDescent="0.15">
      <c r="A844">
        <v>41106</v>
      </c>
      <c r="B844" t="s">
        <v>1670</v>
      </c>
      <c r="D844" t="s">
        <v>7</v>
      </c>
      <c r="E844" t="s">
        <v>7</v>
      </c>
      <c r="F844" t="s">
        <v>7</v>
      </c>
      <c r="G844">
        <v>1</v>
      </c>
      <c r="H844" t="s">
        <v>7</v>
      </c>
      <c r="I844">
        <v>1</v>
      </c>
      <c r="J844">
        <v>1</v>
      </c>
      <c r="K844" t="s">
        <v>7</v>
      </c>
      <c r="L844">
        <v>1</v>
      </c>
      <c r="M844">
        <v>1</v>
      </c>
      <c r="N844" t="s">
        <v>7</v>
      </c>
      <c r="O844" t="s">
        <v>7</v>
      </c>
      <c r="P844">
        <v>1</v>
      </c>
    </row>
    <row r="845" spans="1:16" x14ac:dyDescent="0.15">
      <c r="A845">
        <v>41201</v>
      </c>
      <c r="B845" t="s">
        <v>1671</v>
      </c>
      <c r="D845">
        <v>13</v>
      </c>
      <c r="E845" t="s">
        <v>7</v>
      </c>
      <c r="F845">
        <v>13</v>
      </c>
      <c r="G845">
        <v>20</v>
      </c>
      <c r="H845" t="s">
        <v>7</v>
      </c>
      <c r="I845">
        <v>20</v>
      </c>
      <c r="J845">
        <v>33</v>
      </c>
      <c r="K845" t="s">
        <v>7</v>
      </c>
      <c r="L845">
        <v>33</v>
      </c>
      <c r="M845">
        <v>20</v>
      </c>
      <c r="N845" t="s">
        <v>7</v>
      </c>
      <c r="O845" t="s">
        <v>7</v>
      </c>
      <c r="P845">
        <v>20</v>
      </c>
    </row>
    <row r="846" spans="1:16" x14ac:dyDescent="0.15">
      <c r="A846">
        <v>41202</v>
      </c>
      <c r="B846" t="s">
        <v>1672</v>
      </c>
      <c r="D846">
        <v>12</v>
      </c>
      <c r="E846" t="s">
        <v>7</v>
      </c>
      <c r="F846">
        <v>12</v>
      </c>
      <c r="G846">
        <v>7</v>
      </c>
      <c r="H846" t="s">
        <v>7</v>
      </c>
      <c r="I846">
        <v>7</v>
      </c>
      <c r="J846">
        <v>19</v>
      </c>
      <c r="K846" t="s">
        <v>7</v>
      </c>
      <c r="L846">
        <v>19</v>
      </c>
      <c r="M846">
        <v>9</v>
      </c>
      <c r="N846" t="s">
        <v>7</v>
      </c>
      <c r="O846" t="s">
        <v>7</v>
      </c>
      <c r="P846">
        <v>9</v>
      </c>
    </row>
    <row r="847" spans="1:16" x14ac:dyDescent="0.15">
      <c r="A847">
        <v>41203</v>
      </c>
      <c r="B847" t="s">
        <v>1673</v>
      </c>
      <c r="D847">
        <v>12</v>
      </c>
      <c r="E847" t="s">
        <v>7</v>
      </c>
      <c r="F847">
        <v>12</v>
      </c>
      <c r="G847">
        <v>16</v>
      </c>
      <c r="H847">
        <v>2</v>
      </c>
      <c r="I847">
        <v>18</v>
      </c>
      <c r="J847">
        <v>28</v>
      </c>
      <c r="K847">
        <v>2</v>
      </c>
      <c r="L847">
        <v>30</v>
      </c>
      <c r="M847">
        <v>10</v>
      </c>
      <c r="N847" t="s">
        <v>7</v>
      </c>
      <c r="O847">
        <v>2</v>
      </c>
      <c r="P847">
        <v>12</v>
      </c>
    </row>
    <row r="848" spans="1:16" x14ac:dyDescent="0.15">
      <c r="A848">
        <v>41204</v>
      </c>
      <c r="B848" t="s">
        <v>1674</v>
      </c>
      <c r="D848">
        <v>13</v>
      </c>
      <c r="E848" t="s">
        <v>7</v>
      </c>
      <c r="F848">
        <v>13</v>
      </c>
      <c r="G848">
        <v>16</v>
      </c>
      <c r="H848" t="s">
        <v>7</v>
      </c>
      <c r="I848">
        <v>16</v>
      </c>
      <c r="J848">
        <v>29</v>
      </c>
      <c r="K848" t="s">
        <v>7</v>
      </c>
      <c r="L848">
        <v>29</v>
      </c>
      <c r="M848">
        <v>14</v>
      </c>
      <c r="N848" t="s">
        <v>7</v>
      </c>
      <c r="O848" t="s">
        <v>7</v>
      </c>
      <c r="P848">
        <v>14</v>
      </c>
    </row>
    <row r="849" spans="1:16" x14ac:dyDescent="0.15">
      <c r="A849">
        <v>41205</v>
      </c>
      <c r="B849" t="s">
        <v>1675</v>
      </c>
      <c r="D849">
        <v>34</v>
      </c>
      <c r="E849" t="s">
        <v>7</v>
      </c>
      <c r="F849">
        <v>34</v>
      </c>
      <c r="G849">
        <v>42</v>
      </c>
      <c r="H849" t="s">
        <v>7</v>
      </c>
      <c r="I849">
        <v>42</v>
      </c>
      <c r="J849">
        <v>76</v>
      </c>
      <c r="K849" t="s">
        <v>7</v>
      </c>
      <c r="L849">
        <v>76</v>
      </c>
      <c r="M849">
        <v>39</v>
      </c>
      <c r="N849" t="s">
        <v>7</v>
      </c>
      <c r="O849" t="s">
        <v>7</v>
      </c>
      <c r="P849">
        <v>39</v>
      </c>
    </row>
    <row r="850" spans="1:16" x14ac:dyDescent="0.15">
      <c r="A850">
        <v>41206</v>
      </c>
      <c r="B850" t="s">
        <v>1676</v>
      </c>
      <c r="D850">
        <v>21</v>
      </c>
      <c r="E850" t="s">
        <v>7</v>
      </c>
      <c r="F850">
        <v>21</v>
      </c>
      <c r="G850">
        <v>41</v>
      </c>
      <c r="H850" t="s">
        <v>7</v>
      </c>
      <c r="I850">
        <v>41</v>
      </c>
      <c r="J850">
        <v>62</v>
      </c>
      <c r="K850" t="s">
        <v>7</v>
      </c>
      <c r="L850">
        <v>62</v>
      </c>
      <c r="M850">
        <v>32</v>
      </c>
      <c r="N850" t="s">
        <v>7</v>
      </c>
      <c r="O850" t="s">
        <v>7</v>
      </c>
      <c r="P850">
        <v>32</v>
      </c>
    </row>
    <row r="851" spans="1:16" x14ac:dyDescent="0.15">
      <c r="A851">
        <v>41301</v>
      </c>
      <c r="B851" t="s">
        <v>1677</v>
      </c>
      <c r="D851">
        <v>13</v>
      </c>
      <c r="E851" t="s">
        <v>7</v>
      </c>
      <c r="F851">
        <v>13</v>
      </c>
      <c r="G851">
        <v>15</v>
      </c>
      <c r="H851" t="s">
        <v>7</v>
      </c>
      <c r="I851">
        <v>15</v>
      </c>
      <c r="J851">
        <v>28</v>
      </c>
      <c r="K851" t="s">
        <v>7</v>
      </c>
      <c r="L851">
        <v>28</v>
      </c>
      <c r="M851">
        <v>15</v>
      </c>
      <c r="N851" t="s">
        <v>7</v>
      </c>
      <c r="O851" t="s">
        <v>7</v>
      </c>
      <c r="P851">
        <v>15</v>
      </c>
    </row>
    <row r="852" spans="1:16" x14ac:dyDescent="0.15">
      <c r="A852">
        <v>41302</v>
      </c>
      <c r="B852" t="s">
        <v>1678</v>
      </c>
      <c r="D852">
        <v>10</v>
      </c>
      <c r="E852" t="s">
        <v>7</v>
      </c>
      <c r="F852">
        <v>10</v>
      </c>
      <c r="G852">
        <v>14</v>
      </c>
      <c r="H852" t="s">
        <v>7</v>
      </c>
      <c r="I852">
        <v>14</v>
      </c>
      <c r="J852">
        <v>24</v>
      </c>
      <c r="K852" t="s">
        <v>7</v>
      </c>
      <c r="L852">
        <v>24</v>
      </c>
      <c r="M852">
        <v>12</v>
      </c>
      <c r="N852" t="s">
        <v>7</v>
      </c>
      <c r="O852" t="s">
        <v>7</v>
      </c>
      <c r="P852">
        <v>12</v>
      </c>
    </row>
    <row r="853" spans="1:16" x14ac:dyDescent="0.15">
      <c r="A853">
        <v>41303</v>
      </c>
      <c r="B853" t="s">
        <v>1679</v>
      </c>
      <c r="D853">
        <v>8</v>
      </c>
      <c r="E853" t="s">
        <v>7</v>
      </c>
      <c r="F853">
        <v>8</v>
      </c>
      <c r="G853">
        <v>19</v>
      </c>
      <c r="H853" t="s">
        <v>7</v>
      </c>
      <c r="I853">
        <v>19</v>
      </c>
      <c r="J853">
        <v>27</v>
      </c>
      <c r="K853" t="s">
        <v>7</v>
      </c>
      <c r="L853">
        <v>27</v>
      </c>
      <c r="M853">
        <v>16</v>
      </c>
      <c r="N853" t="s">
        <v>7</v>
      </c>
      <c r="O853" t="s">
        <v>7</v>
      </c>
      <c r="P853">
        <v>16</v>
      </c>
    </row>
    <row r="854" spans="1:16" x14ac:dyDescent="0.15">
      <c r="A854">
        <v>41304</v>
      </c>
      <c r="B854" t="s">
        <v>1680</v>
      </c>
      <c r="D854">
        <v>6</v>
      </c>
      <c r="E854" t="s">
        <v>7</v>
      </c>
      <c r="F854">
        <v>6</v>
      </c>
      <c r="G854">
        <v>11</v>
      </c>
      <c r="H854" t="s">
        <v>7</v>
      </c>
      <c r="I854">
        <v>11</v>
      </c>
      <c r="J854">
        <v>17</v>
      </c>
      <c r="K854" t="s">
        <v>7</v>
      </c>
      <c r="L854">
        <v>17</v>
      </c>
      <c r="M854">
        <v>9</v>
      </c>
      <c r="N854" t="s">
        <v>7</v>
      </c>
      <c r="O854" t="s">
        <v>7</v>
      </c>
      <c r="P854">
        <v>9</v>
      </c>
    </row>
    <row r="855" spans="1:16" x14ac:dyDescent="0.15">
      <c r="A855">
        <v>41305</v>
      </c>
      <c r="B855" t="s">
        <v>1681</v>
      </c>
      <c r="D855">
        <v>28</v>
      </c>
      <c r="E855" t="s">
        <v>7</v>
      </c>
      <c r="F855">
        <v>28</v>
      </c>
      <c r="G855">
        <v>26</v>
      </c>
      <c r="H855" t="s">
        <v>7</v>
      </c>
      <c r="I855">
        <v>26</v>
      </c>
      <c r="J855">
        <v>54</v>
      </c>
      <c r="K855" t="s">
        <v>7</v>
      </c>
      <c r="L855">
        <v>54</v>
      </c>
      <c r="M855">
        <v>27</v>
      </c>
      <c r="N855" t="s">
        <v>7</v>
      </c>
      <c r="O855" t="s">
        <v>7</v>
      </c>
      <c r="P855">
        <v>27</v>
      </c>
    </row>
    <row r="856" spans="1:16" x14ac:dyDescent="0.15">
      <c r="A856">
        <v>41306</v>
      </c>
      <c r="B856" t="s">
        <v>1682</v>
      </c>
      <c r="D856">
        <v>52</v>
      </c>
      <c r="E856" t="s">
        <v>7</v>
      </c>
      <c r="F856">
        <v>52</v>
      </c>
      <c r="G856">
        <v>57</v>
      </c>
      <c r="H856" t="s">
        <v>7</v>
      </c>
      <c r="I856">
        <v>57</v>
      </c>
      <c r="J856">
        <v>109</v>
      </c>
      <c r="K856" t="s">
        <v>7</v>
      </c>
      <c r="L856">
        <v>109</v>
      </c>
      <c r="M856">
        <v>42</v>
      </c>
      <c r="N856" t="s">
        <v>7</v>
      </c>
      <c r="O856" t="s">
        <v>7</v>
      </c>
      <c r="P856">
        <v>42</v>
      </c>
    </row>
    <row r="857" spans="1:16" x14ac:dyDescent="0.15">
      <c r="A857">
        <v>41401</v>
      </c>
      <c r="B857" t="s">
        <v>1683</v>
      </c>
      <c r="D857">
        <v>1</v>
      </c>
      <c r="E857" t="s">
        <v>7</v>
      </c>
      <c r="F857">
        <v>1</v>
      </c>
      <c r="G857">
        <v>2</v>
      </c>
      <c r="H857" t="s">
        <v>7</v>
      </c>
      <c r="I857">
        <v>2</v>
      </c>
      <c r="J857">
        <v>3</v>
      </c>
      <c r="K857" t="s">
        <v>7</v>
      </c>
      <c r="L857">
        <v>3</v>
      </c>
      <c r="M857">
        <v>2</v>
      </c>
      <c r="N857" t="s">
        <v>7</v>
      </c>
      <c r="O857" t="s">
        <v>7</v>
      </c>
      <c r="P857">
        <v>2</v>
      </c>
    </row>
    <row r="858" spans="1:16" x14ac:dyDescent="0.15">
      <c r="A858">
        <v>41402</v>
      </c>
      <c r="B858" t="s">
        <v>1684</v>
      </c>
      <c r="D858">
        <v>19</v>
      </c>
      <c r="E858" t="s">
        <v>7</v>
      </c>
      <c r="F858">
        <v>19</v>
      </c>
      <c r="G858">
        <v>21</v>
      </c>
      <c r="H858" t="s">
        <v>7</v>
      </c>
      <c r="I858">
        <v>21</v>
      </c>
      <c r="J858">
        <v>40</v>
      </c>
      <c r="K858" t="s">
        <v>7</v>
      </c>
      <c r="L858">
        <v>40</v>
      </c>
      <c r="M858">
        <v>18</v>
      </c>
      <c r="N858" t="s">
        <v>7</v>
      </c>
      <c r="O858" t="s">
        <v>7</v>
      </c>
      <c r="P858">
        <v>18</v>
      </c>
    </row>
    <row r="859" spans="1:16" x14ac:dyDescent="0.15">
      <c r="A859">
        <v>41403</v>
      </c>
      <c r="B859" t="s">
        <v>1685</v>
      </c>
      <c r="D859">
        <v>4</v>
      </c>
      <c r="E859" t="s">
        <v>7</v>
      </c>
      <c r="F859">
        <v>4</v>
      </c>
      <c r="G859">
        <v>4</v>
      </c>
      <c r="H859" t="s">
        <v>7</v>
      </c>
      <c r="I859">
        <v>4</v>
      </c>
      <c r="J859">
        <v>8</v>
      </c>
      <c r="K859" t="s">
        <v>7</v>
      </c>
      <c r="L859">
        <v>8</v>
      </c>
      <c r="M859">
        <v>5</v>
      </c>
      <c r="N859" t="s">
        <v>7</v>
      </c>
      <c r="O859" t="s">
        <v>7</v>
      </c>
      <c r="P859">
        <v>5</v>
      </c>
    </row>
    <row r="860" spans="1:16" x14ac:dyDescent="0.15">
      <c r="A860">
        <v>41404</v>
      </c>
      <c r="B860" t="s">
        <v>1686</v>
      </c>
      <c r="D860">
        <v>13</v>
      </c>
      <c r="E860" t="s">
        <v>7</v>
      </c>
      <c r="F860">
        <v>13</v>
      </c>
      <c r="G860">
        <v>19</v>
      </c>
      <c r="H860" t="s">
        <v>7</v>
      </c>
      <c r="I860">
        <v>19</v>
      </c>
      <c r="J860">
        <v>32</v>
      </c>
      <c r="K860" t="s">
        <v>7</v>
      </c>
      <c r="L860">
        <v>32</v>
      </c>
      <c r="M860">
        <v>20</v>
      </c>
      <c r="N860" t="s">
        <v>7</v>
      </c>
      <c r="O860" t="s">
        <v>7</v>
      </c>
      <c r="P860">
        <v>20</v>
      </c>
    </row>
    <row r="861" spans="1:16" x14ac:dyDescent="0.15">
      <c r="A861">
        <v>41405</v>
      </c>
      <c r="B861" t="s">
        <v>1687</v>
      </c>
      <c r="D861">
        <v>17</v>
      </c>
      <c r="E861" t="s">
        <v>7</v>
      </c>
      <c r="F861">
        <v>17</v>
      </c>
      <c r="G861">
        <v>18</v>
      </c>
      <c r="H861" t="s">
        <v>7</v>
      </c>
      <c r="I861">
        <v>18</v>
      </c>
      <c r="J861">
        <v>35</v>
      </c>
      <c r="K861" t="s">
        <v>7</v>
      </c>
      <c r="L861">
        <v>35</v>
      </c>
      <c r="M861">
        <v>19</v>
      </c>
      <c r="N861" t="s">
        <v>7</v>
      </c>
      <c r="O861" t="s">
        <v>7</v>
      </c>
      <c r="P861">
        <v>19</v>
      </c>
    </row>
    <row r="862" spans="1:16" x14ac:dyDescent="0.15">
      <c r="A862">
        <v>41501</v>
      </c>
      <c r="B862" t="s">
        <v>1688</v>
      </c>
      <c r="D862">
        <v>8</v>
      </c>
      <c r="E862" t="s">
        <v>7</v>
      </c>
      <c r="F862">
        <v>8</v>
      </c>
      <c r="G862">
        <v>9</v>
      </c>
      <c r="H862" t="s">
        <v>7</v>
      </c>
      <c r="I862">
        <v>9</v>
      </c>
      <c r="J862">
        <v>17</v>
      </c>
      <c r="K862" t="s">
        <v>7</v>
      </c>
      <c r="L862">
        <v>17</v>
      </c>
      <c r="M862">
        <v>7</v>
      </c>
      <c r="N862" t="s">
        <v>7</v>
      </c>
      <c r="O862" t="s">
        <v>7</v>
      </c>
      <c r="P862">
        <v>7</v>
      </c>
    </row>
    <row r="863" spans="1:16" x14ac:dyDescent="0.15">
      <c r="A863">
        <v>41502</v>
      </c>
      <c r="B863" t="s">
        <v>1689</v>
      </c>
      <c r="D863">
        <v>13</v>
      </c>
      <c r="E863" t="s">
        <v>7</v>
      </c>
      <c r="F863">
        <v>13</v>
      </c>
      <c r="G863">
        <v>17</v>
      </c>
      <c r="H863" t="s">
        <v>7</v>
      </c>
      <c r="I863">
        <v>17</v>
      </c>
      <c r="J863">
        <v>30</v>
      </c>
      <c r="K863" t="s">
        <v>7</v>
      </c>
      <c r="L863">
        <v>30</v>
      </c>
      <c r="M863">
        <v>14</v>
      </c>
      <c r="N863" t="s">
        <v>7</v>
      </c>
      <c r="O863" t="s">
        <v>7</v>
      </c>
      <c r="P863">
        <v>14</v>
      </c>
    </row>
    <row r="864" spans="1:16" x14ac:dyDescent="0.15">
      <c r="A864">
        <v>41503</v>
      </c>
      <c r="B864" t="s">
        <v>1690</v>
      </c>
      <c r="D864">
        <v>1</v>
      </c>
      <c r="E864" t="s">
        <v>7</v>
      </c>
      <c r="F864">
        <v>1</v>
      </c>
      <c r="G864">
        <v>2</v>
      </c>
      <c r="H864" t="s">
        <v>7</v>
      </c>
      <c r="I864">
        <v>2</v>
      </c>
      <c r="J864">
        <v>3</v>
      </c>
      <c r="K864" t="s">
        <v>7</v>
      </c>
      <c r="L864">
        <v>3</v>
      </c>
      <c r="M864">
        <v>2</v>
      </c>
      <c r="N864" t="s">
        <v>7</v>
      </c>
      <c r="O864" t="s">
        <v>7</v>
      </c>
      <c r="P864">
        <v>2</v>
      </c>
    </row>
    <row r="865" spans="1:16" x14ac:dyDescent="0.15">
      <c r="A865" t="s">
        <v>6</v>
      </c>
      <c r="B865" t="s">
        <v>935</v>
      </c>
      <c r="D865" t="s">
        <v>7</v>
      </c>
      <c r="E865" t="s">
        <v>7</v>
      </c>
      <c r="F865" t="s">
        <v>7</v>
      </c>
      <c r="G865" t="s">
        <v>7</v>
      </c>
      <c r="H865" t="s">
        <v>7</v>
      </c>
      <c r="I865" t="s">
        <v>7</v>
      </c>
      <c r="J865" t="s">
        <v>7</v>
      </c>
      <c r="K865" t="s">
        <v>7</v>
      </c>
      <c r="L865" t="s">
        <v>7</v>
      </c>
      <c r="M865" t="s">
        <v>7</v>
      </c>
      <c r="N865" t="s">
        <v>7</v>
      </c>
      <c r="O865" t="s">
        <v>7</v>
      </c>
      <c r="P865" t="s">
        <v>7</v>
      </c>
    </row>
    <row r="866" spans="1:16" x14ac:dyDescent="0.15">
      <c r="A866" t="s">
        <v>933</v>
      </c>
      <c r="E866" t="s">
        <v>934</v>
      </c>
      <c r="K866" t="s">
        <v>1782</v>
      </c>
      <c r="M866" t="s">
        <v>1783</v>
      </c>
      <c r="P866" t="s">
        <v>26</v>
      </c>
    </row>
    <row r="867" spans="1:16" x14ac:dyDescent="0.15">
      <c r="A867" t="s">
        <v>22</v>
      </c>
      <c r="B867" t="s">
        <v>21</v>
      </c>
      <c r="D867" t="s">
        <v>2</v>
      </c>
      <c r="G867" t="s">
        <v>3</v>
      </c>
      <c r="J867" t="s">
        <v>4</v>
      </c>
      <c r="M867" t="s">
        <v>5</v>
      </c>
    </row>
    <row r="868" spans="1:16" x14ac:dyDescent="0.15">
      <c r="D868" t="s">
        <v>20</v>
      </c>
      <c r="E868" t="s">
        <v>19</v>
      </c>
      <c r="F868" t="s">
        <v>17</v>
      </c>
      <c r="G868" t="s">
        <v>20</v>
      </c>
      <c r="H868" t="s">
        <v>19</v>
      </c>
      <c r="I868" t="s">
        <v>17</v>
      </c>
      <c r="J868" t="s">
        <v>20</v>
      </c>
      <c r="K868" t="s">
        <v>19</v>
      </c>
      <c r="L868" t="s">
        <v>17</v>
      </c>
      <c r="M868" t="s">
        <v>20</v>
      </c>
      <c r="N868" t="s">
        <v>19</v>
      </c>
      <c r="O868" t="s">
        <v>18</v>
      </c>
      <c r="P868" t="s">
        <v>17</v>
      </c>
    </row>
    <row r="869" spans="1:16" x14ac:dyDescent="0.15">
      <c r="A869">
        <v>41504</v>
      </c>
      <c r="B869" t="s">
        <v>1691</v>
      </c>
      <c r="D869">
        <v>28</v>
      </c>
      <c r="E869" t="s">
        <v>7</v>
      </c>
      <c r="F869">
        <v>28</v>
      </c>
      <c r="G869">
        <v>36</v>
      </c>
      <c r="H869" t="s">
        <v>7</v>
      </c>
      <c r="I869">
        <v>36</v>
      </c>
      <c r="J869">
        <v>64</v>
      </c>
      <c r="K869" t="s">
        <v>7</v>
      </c>
      <c r="L869">
        <v>64</v>
      </c>
      <c r="M869">
        <v>34</v>
      </c>
      <c r="N869" t="s">
        <v>7</v>
      </c>
      <c r="O869" t="s">
        <v>7</v>
      </c>
      <c r="P869">
        <v>34</v>
      </c>
    </row>
    <row r="870" spans="1:16" x14ac:dyDescent="0.15">
      <c r="A870">
        <v>41505</v>
      </c>
      <c r="B870" t="s">
        <v>1692</v>
      </c>
      <c r="D870">
        <v>6</v>
      </c>
      <c r="E870" t="s">
        <v>7</v>
      </c>
      <c r="F870">
        <v>6</v>
      </c>
      <c r="G870">
        <v>10</v>
      </c>
      <c r="H870" t="s">
        <v>7</v>
      </c>
      <c r="I870">
        <v>10</v>
      </c>
      <c r="J870">
        <v>16</v>
      </c>
      <c r="K870" t="s">
        <v>7</v>
      </c>
      <c r="L870">
        <v>16</v>
      </c>
      <c r="M870">
        <v>7</v>
      </c>
      <c r="N870" t="s">
        <v>7</v>
      </c>
      <c r="O870" t="s">
        <v>7</v>
      </c>
      <c r="P870">
        <v>7</v>
      </c>
    </row>
    <row r="871" spans="1:16" x14ac:dyDescent="0.15">
      <c r="A871">
        <v>42000</v>
      </c>
      <c r="B871" t="s">
        <v>1693</v>
      </c>
      <c r="D871">
        <v>173</v>
      </c>
      <c r="E871" t="s">
        <v>7</v>
      </c>
      <c r="F871">
        <v>173</v>
      </c>
      <c r="G871">
        <v>180</v>
      </c>
      <c r="H871" t="s">
        <v>7</v>
      </c>
      <c r="I871">
        <v>180</v>
      </c>
      <c r="J871">
        <v>353</v>
      </c>
      <c r="K871" t="s">
        <v>7</v>
      </c>
      <c r="L871">
        <v>353</v>
      </c>
      <c r="M871">
        <v>181</v>
      </c>
      <c r="N871" t="s">
        <v>7</v>
      </c>
      <c r="O871" t="s">
        <v>7</v>
      </c>
      <c r="P871">
        <v>181</v>
      </c>
    </row>
    <row r="872" spans="1:16" x14ac:dyDescent="0.15">
      <c r="A872">
        <v>43000</v>
      </c>
      <c r="B872" t="s">
        <v>1694</v>
      </c>
      <c r="D872">
        <v>50</v>
      </c>
      <c r="E872" t="s">
        <v>7</v>
      </c>
      <c r="F872">
        <v>50</v>
      </c>
      <c r="G872">
        <v>46</v>
      </c>
      <c r="H872" t="s">
        <v>7</v>
      </c>
      <c r="I872">
        <v>46</v>
      </c>
      <c r="J872">
        <v>96</v>
      </c>
      <c r="K872" t="s">
        <v>7</v>
      </c>
      <c r="L872">
        <v>96</v>
      </c>
      <c r="M872">
        <v>49</v>
      </c>
      <c r="N872" t="s">
        <v>7</v>
      </c>
      <c r="O872" t="s">
        <v>7</v>
      </c>
      <c r="P872">
        <v>49</v>
      </c>
    </row>
    <row r="873" spans="1:16" x14ac:dyDescent="0.15">
      <c r="A873">
        <v>44000</v>
      </c>
      <c r="B873" t="s">
        <v>1695</v>
      </c>
      <c r="D873">
        <v>59</v>
      </c>
      <c r="E873">
        <v>1</v>
      </c>
      <c r="F873">
        <v>60</v>
      </c>
      <c r="G873">
        <v>51</v>
      </c>
      <c r="H873">
        <v>1</v>
      </c>
      <c r="I873">
        <v>52</v>
      </c>
      <c r="J873">
        <v>110</v>
      </c>
      <c r="K873">
        <v>2</v>
      </c>
      <c r="L873">
        <v>112</v>
      </c>
      <c r="M873">
        <v>59</v>
      </c>
      <c r="N873" t="s">
        <v>7</v>
      </c>
      <c r="O873">
        <v>1</v>
      </c>
      <c r="P873">
        <v>60</v>
      </c>
    </row>
    <row r="874" spans="1:16" x14ac:dyDescent="0.15">
      <c r="A874">
        <v>45101</v>
      </c>
      <c r="B874" t="s">
        <v>1696</v>
      </c>
      <c r="D874">
        <v>49</v>
      </c>
      <c r="E874" t="s">
        <v>7</v>
      </c>
      <c r="F874">
        <v>49</v>
      </c>
      <c r="G874">
        <v>63</v>
      </c>
      <c r="H874" t="s">
        <v>7</v>
      </c>
      <c r="I874">
        <v>63</v>
      </c>
      <c r="J874">
        <v>112</v>
      </c>
      <c r="K874" t="s">
        <v>7</v>
      </c>
      <c r="L874">
        <v>112</v>
      </c>
      <c r="M874">
        <v>53</v>
      </c>
      <c r="N874" t="s">
        <v>7</v>
      </c>
      <c r="O874" t="s">
        <v>7</v>
      </c>
      <c r="P874">
        <v>53</v>
      </c>
    </row>
    <row r="875" spans="1:16" x14ac:dyDescent="0.15">
      <c r="A875">
        <v>45102</v>
      </c>
      <c r="B875" t="s">
        <v>1697</v>
      </c>
      <c r="D875">
        <v>40</v>
      </c>
      <c r="E875" t="s">
        <v>7</v>
      </c>
      <c r="F875">
        <v>40</v>
      </c>
      <c r="G875">
        <v>48</v>
      </c>
      <c r="H875" t="s">
        <v>7</v>
      </c>
      <c r="I875">
        <v>48</v>
      </c>
      <c r="J875">
        <v>88</v>
      </c>
      <c r="K875" t="s">
        <v>7</v>
      </c>
      <c r="L875">
        <v>88</v>
      </c>
      <c r="M875">
        <v>49</v>
      </c>
      <c r="N875" t="s">
        <v>7</v>
      </c>
      <c r="O875" t="s">
        <v>7</v>
      </c>
      <c r="P875">
        <v>49</v>
      </c>
    </row>
    <row r="876" spans="1:16" x14ac:dyDescent="0.15">
      <c r="A876">
        <v>45103</v>
      </c>
      <c r="B876" t="s">
        <v>1698</v>
      </c>
      <c r="D876">
        <v>56</v>
      </c>
      <c r="E876" t="s">
        <v>7</v>
      </c>
      <c r="F876">
        <v>56</v>
      </c>
      <c r="G876">
        <v>68</v>
      </c>
      <c r="H876" t="s">
        <v>7</v>
      </c>
      <c r="I876">
        <v>68</v>
      </c>
      <c r="J876">
        <v>124</v>
      </c>
      <c r="K876" t="s">
        <v>7</v>
      </c>
      <c r="L876">
        <v>124</v>
      </c>
      <c r="M876">
        <v>63</v>
      </c>
      <c r="N876" t="s">
        <v>7</v>
      </c>
      <c r="O876" t="s">
        <v>7</v>
      </c>
      <c r="P876">
        <v>63</v>
      </c>
    </row>
    <row r="877" spans="1:16" x14ac:dyDescent="0.15">
      <c r="A877">
        <v>45104</v>
      </c>
      <c r="B877" t="s">
        <v>1699</v>
      </c>
      <c r="D877">
        <v>45</v>
      </c>
      <c r="E877" t="s">
        <v>7</v>
      </c>
      <c r="F877">
        <v>45</v>
      </c>
      <c r="G877">
        <v>43</v>
      </c>
      <c r="H877" t="s">
        <v>7</v>
      </c>
      <c r="I877">
        <v>43</v>
      </c>
      <c r="J877">
        <v>88</v>
      </c>
      <c r="K877" t="s">
        <v>7</v>
      </c>
      <c r="L877">
        <v>88</v>
      </c>
      <c r="M877">
        <v>44</v>
      </c>
      <c r="N877" t="s">
        <v>7</v>
      </c>
      <c r="O877" t="s">
        <v>7</v>
      </c>
      <c r="P877">
        <v>44</v>
      </c>
    </row>
    <row r="878" spans="1:16" x14ac:dyDescent="0.15">
      <c r="A878">
        <v>45105</v>
      </c>
      <c r="B878" t="s">
        <v>1700</v>
      </c>
      <c r="D878">
        <v>62</v>
      </c>
      <c r="E878" t="s">
        <v>7</v>
      </c>
      <c r="F878">
        <v>62</v>
      </c>
      <c r="G878">
        <v>83</v>
      </c>
      <c r="H878" t="s">
        <v>7</v>
      </c>
      <c r="I878">
        <v>83</v>
      </c>
      <c r="J878">
        <v>145</v>
      </c>
      <c r="K878" t="s">
        <v>7</v>
      </c>
      <c r="L878">
        <v>145</v>
      </c>
      <c r="M878">
        <v>76</v>
      </c>
      <c r="N878" t="s">
        <v>7</v>
      </c>
      <c r="O878" t="s">
        <v>7</v>
      </c>
      <c r="P878">
        <v>76</v>
      </c>
    </row>
    <row r="879" spans="1:16" x14ac:dyDescent="0.15">
      <c r="A879">
        <v>45106</v>
      </c>
      <c r="B879" t="s">
        <v>1701</v>
      </c>
      <c r="D879">
        <v>71</v>
      </c>
      <c r="E879" t="s">
        <v>7</v>
      </c>
      <c r="F879">
        <v>71</v>
      </c>
      <c r="G879">
        <v>71</v>
      </c>
      <c r="H879" t="s">
        <v>7</v>
      </c>
      <c r="I879">
        <v>71</v>
      </c>
      <c r="J879">
        <v>142</v>
      </c>
      <c r="K879" t="s">
        <v>7</v>
      </c>
      <c r="L879">
        <v>142</v>
      </c>
      <c r="M879">
        <v>59</v>
      </c>
      <c r="N879" t="s">
        <v>7</v>
      </c>
      <c r="O879" t="s">
        <v>7</v>
      </c>
      <c r="P879">
        <v>59</v>
      </c>
    </row>
    <row r="880" spans="1:16" x14ac:dyDescent="0.15">
      <c r="A880">
        <v>45107</v>
      </c>
      <c r="B880" t="s">
        <v>1702</v>
      </c>
      <c r="D880">
        <v>73</v>
      </c>
      <c r="E880" t="s">
        <v>7</v>
      </c>
      <c r="F880">
        <v>73</v>
      </c>
      <c r="G880">
        <v>75</v>
      </c>
      <c r="H880" t="s">
        <v>7</v>
      </c>
      <c r="I880">
        <v>75</v>
      </c>
      <c r="J880">
        <v>148</v>
      </c>
      <c r="K880" t="s">
        <v>7</v>
      </c>
      <c r="L880">
        <v>148</v>
      </c>
      <c r="M880">
        <v>55</v>
      </c>
      <c r="N880" t="s">
        <v>7</v>
      </c>
      <c r="O880" t="s">
        <v>7</v>
      </c>
      <c r="P880">
        <v>55</v>
      </c>
    </row>
    <row r="881" spans="1:16" x14ac:dyDescent="0.15">
      <c r="A881">
        <v>45201</v>
      </c>
      <c r="B881" t="s">
        <v>1703</v>
      </c>
      <c r="D881">
        <v>37</v>
      </c>
      <c r="E881" t="s">
        <v>7</v>
      </c>
      <c r="F881">
        <v>37</v>
      </c>
      <c r="G881">
        <v>36</v>
      </c>
      <c r="H881" t="s">
        <v>7</v>
      </c>
      <c r="I881">
        <v>36</v>
      </c>
      <c r="J881">
        <v>73</v>
      </c>
      <c r="K881" t="s">
        <v>7</v>
      </c>
      <c r="L881">
        <v>73</v>
      </c>
      <c r="M881">
        <v>34</v>
      </c>
      <c r="N881" t="s">
        <v>7</v>
      </c>
      <c r="O881" t="s">
        <v>7</v>
      </c>
      <c r="P881">
        <v>34</v>
      </c>
    </row>
    <row r="882" spans="1:16" x14ac:dyDescent="0.15">
      <c r="A882">
        <v>45202</v>
      </c>
      <c r="B882" t="s">
        <v>1704</v>
      </c>
      <c r="D882">
        <v>30</v>
      </c>
      <c r="E882" t="s">
        <v>7</v>
      </c>
      <c r="F882">
        <v>30</v>
      </c>
      <c r="G882">
        <v>28</v>
      </c>
      <c r="H882" t="s">
        <v>7</v>
      </c>
      <c r="I882">
        <v>28</v>
      </c>
      <c r="J882">
        <v>58</v>
      </c>
      <c r="K882" t="s">
        <v>7</v>
      </c>
      <c r="L882">
        <v>58</v>
      </c>
      <c r="M882">
        <v>25</v>
      </c>
      <c r="N882" t="s">
        <v>7</v>
      </c>
      <c r="O882" t="s">
        <v>7</v>
      </c>
      <c r="P882">
        <v>25</v>
      </c>
    </row>
    <row r="883" spans="1:16" x14ac:dyDescent="0.15">
      <c r="A883">
        <v>45203</v>
      </c>
      <c r="B883" t="s">
        <v>1705</v>
      </c>
      <c r="D883">
        <v>27</v>
      </c>
      <c r="E883" t="s">
        <v>7</v>
      </c>
      <c r="F883">
        <v>27</v>
      </c>
      <c r="G883">
        <v>42</v>
      </c>
      <c r="H883" t="s">
        <v>7</v>
      </c>
      <c r="I883">
        <v>42</v>
      </c>
      <c r="J883">
        <v>69</v>
      </c>
      <c r="K883" t="s">
        <v>7</v>
      </c>
      <c r="L883">
        <v>69</v>
      </c>
      <c r="M883">
        <v>33</v>
      </c>
      <c r="N883" t="s">
        <v>7</v>
      </c>
      <c r="O883" t="s">
        <v>7</v>
      </c>
      <c r="P883">
        <v>33</v>
      </c>
    </row>
    <row r="884" spans="1:16" x14ac:dyDescent="0.15">
      <c r="A884">
        <v>45204</v>
      </c>
      <c r="B884" t="s">
        <v>1706</v>
      </c>
      <c r="D884">
        <v>12</v>
      </c>
      <c r="E884" t="s">
        <v>7</v>
      </c>
      <c r="F884">
        <v>12</v>
      </c>
      <c r="G884">
        <v>6</v>
      </c>
      <c r="H884" t="s">
        <v>7</v>
      </c>
      <c r="I884">
        <v>6</v>
      </c>
      <c r="J884">
        <v>18</v>
      </c>
      <c r="K884" t="s">
        <v>7</v>
      </c>
      <c r="L884">
        <v>18</v>
      </c>
      <c r="M884">
        <v>11</v>
      </c>
      <c r="N884" t="s">
        <v>7</v>
      </c>
      <c r="O884" t="s">
        <v>7</v>
      </c>
      <c r="P884">
        <v>11</v>
      </c>
    </row>
    <row r="885" spans="1:16" x14ac:dyDescent="0.15">
      <c r="A885">
        <v>45205</v>
      </c>
      <c r="B885" t="s">
        <v>1707</v>
      </c>
      <c r="D885">
        <v>4</v>
      </c>
      <c r="E885" t="s">
        <v>7</v>
      </c>
      <c r="F885">
        <v>4</v>
      </c>
      <c r="G885">
        <v>6</v>
      </c>
      <c r="H885" t="s">
        <v>7</v>
      </c>
      <c r="I885">
        <v>6</v>
      </c>
      <c r="J885">
        <v>10</v>
      </c>
      <c r="K885" t="s">
        <v>7</v>
      </c>
      <c r="L885">
        <v>10</v>
      </c>
      <c r="M885">
        <v>5</v>
      </c>
      <c r="N885" t="s">
        <v>7</v>
      </c>
      <c r="O885" t="s">
        <v>7</v>
      </c>
      <c r="P885">
        <v>5</v>
      </c>
    </row>
    <row r="886" spans="1:16" x14ac:dyDescent="0.15">
      <c r="A886">
        <v>45206</v>
      </c>
      <c r="B886" t="s">
        <v>1708</v>
      </c>
      <c r="D886">
        <v>80</v>
      </c>
      <c r="E886">
        <v>1</v>
      </c>
      <c r="F886">
        <v>81</v>
      </c>
      <c r="G886">
        <v>86</v>
      </c>
      <c r="H886">
        <v>1</v>
      </c>
      <c r="I886">
        <v>87</v>
      </c>
      <c r="J886">
        <v>166</v>
      </c>
      <c r="K886">
        <v>2</v>
      </c>
      <c r="L886">
        <v>168</v>
      </c>
      <c r="M886">
        <v>73</v>
      </c>
      <c r="N886">
        <v>1</v>
      </c>
      <c r="O886">
        <v>1</v>
      </c>
      <c r="P886">
        <v>75</v>
      </c>
    </row>
    <row r="887" spans="1:16" x14ac:dyDescent="0.15">
      <c r="A887">
        <v>45207</v>
      </c>
      <c r="B887" t="s">
        <v>1709</v>
      </c>
      <c r="D887">
        <v>77</v>
      </c>
      <c r="E887" t="s">
        <v>7</v>
      </c>
      <c r="F887">
        <v>77</v>
      </c>
      <c r="G887">
        <v>77</v>
      </c>
      <c r="H887" t="s">
        <v>7</v>
      </c>
      <c r="I887">
        <v>77</v>
      </c>
      <c r="J887">
        <v>154</v>
      </c>
      <c r="K887" t="s">
        <v>7</v>
      </c>
      <c r="L887">
        <v>154</v>
      </c>
      <c r="M887">
        <v>63</v>
      </c>
      <c r="N887" t="s">
        <v>7</v>
      </c>
      <c r="O887" t="s">
        <v>7</v>
      </c>
      <c r="P887">
        <v>63</v>
      </c>
    </row>
    <row r="888" spans="1:16" x14ac:dyDescent="0.15">
      <c r="A888">
        <v>48000</v>
      </c>
      <c r="B888" t="s">
        <v>1710</v>
      </c>
      <c r="D888">
        <v>19</v>
      </c>
      <c r="E888">
        <v>1</v>
      </c>
      <c r="F888">
        <v>20</v>
      </c>
      <c r="G888">
        <v>16</v>
      </c>
      <c r="H888">
        <v>2</v>
      </c>
      <c r="I888">
        <v>18</v>
      </c>
      <c r="J888">
        <v>35</v>
      </c>
      <c r="K888">
        <v>3</v>
      </c>
      <c r="L888">
        <v>38</v>
      </c>
      <c r="M888">
        <v>14</v>
      </c>
      <c r="N888" t="s">
        <v>7</v>
      </c>
      <c r="O888">
        <v>2</v>
      </c>
      <c r="P888">
        <v>16</v>
      </c>
    </row>
    <row r="889" spans="1:16" x14ac:dyDescent="0.15">
      <c r="A889">
        <v>49000</v>
      </c>
      <c r="B889" t="s">
        <v>1711</v>
      </c>
      <c r="D889">
        <v>57</v>
      </c>
      <c r="E889" t="s">
        <v>7</v>
      </c>
      <c r="F889">
        <v>57</v>
      </c>
      <c r="G889">
        <v>54</v>
      </c>
      <c r="H889" t="s">
        <v>7</v>
      </c>
      <c r="I889">
        <v>54</v>
      </c>
      <c r="J889">
        <v>111</v>
      </c>
      <c r="K889" t="s">
        <v>7</v>
      </c>
      <c r="L889">
        <v>111</v>
      </c>
      <c r="M889">
        <v>58</v>
      </c>
      <c r="N889" t="s">
        <v>7</v>
      </c>
      <c r="O889" t="s">
        <v>7</v>
      </c>
      <c r="P889">
        <v>58</v>
      </c>
    </row>
    <row r="890" spans="1:16" x14ac:dyDescent="0.15">
      <c r="A890">
        <v>50000</v>
      </c>
      <c r="B890" t="s">
        <v>1712</v>
      </c>
      <c r="D890">
        <v>61</v>
      </c>
      <c r="E890" t="s">
        <v>7</v>
      </c>
      <c r="F890">
        <v>61</v>
      </c>
      <c r="G890">
        <v>79</v>
      </c>
      <c r="H890" t="s">
        <v>7</v>
      </c>
      <c r="I890">
        <v>79</v>
      </c>
      <c r="J890">
        <v>140</v>
      </c>
      <c r="K890" t="s">
        <v>7</v>
      </c>
      <c r="L890">
        <v>140</v>
      </c>
      <c r="M890">
        <v>69</v>
      </c>
      <c r="N890" t="s">
        <v>7</v>
      </c>
      <c r="O890" t="s">
        <v>7</v>
      </c>
      <c r="P890">
        <v>69</v>
      </c>
    </row>
    <row r="891" spans="1:16" x14ac:dyDescent="0.15">
      <c r="A891">
        <v>51000</v>
      </c>
      <c r="B891" t="s">
        <v>1713</v>
      </c>
      <c r="D891">
        <v>80</v>
      </c>
      <c r="E891" t="s">
        <v>7</v>
      </c>
      <c r="F891">
        <v>80</v>
      </c>
      <c r="G891">
        <v>98</v>
      </c>
      <c r="H891" t="s">
        <v>7</v>
      </c>
      <c r="I891">
        <v>98</v>
      </c>
      <c r="J891">
        <v>178</v>
      </c>
      <c r="K891" t="s">
        <v>7</v>
      </c>
      <c r="L891">
        <v>178</v>
      </c>
      <c r="M891">
        <v>78</v>
      </c>
      <c r="N891" t="s">
        <v>7</v>
      </c>
      <c r="O891" t="s">
        <v>7</v>
      </c>
      <c r="P891">
        <v>78</v>
      </c>
    </row>
    <row r="892" spans="1:16" x14ac:dyDescent="0.15">
      <c r="A892">
        <v>52000</v>
      </c>
      <c r="B892" t="s">
        <v>1714</v>
      </c>
      <c r="D892">
        <v>19</v>
      </c>
      <c r="E892" t="s">
        <v>7</v>
      </c>
      <c r="F892">
        <v>19</v>
      </c>
      <c r="G892">
        <v>13</v>
      </c>
      <c r="H892" t="s">
        <v>7</v>
      </c>
      <c r="I892">
        <v>13</v>
      </c>
      <c r="J892">
        <v>32</v>
      </c>
      <c r="K892" t="s">
        <v>7</v>
      </c>
      <c r="L892">
        <v>32</v>
      </c>
      <c r="M892">
        <v>16</v>
      </c>
      <c r="N892" t="s">
        <v>7</v>
      </c>
      <c r="O892" t="s">
        <v>7</v>
      </c>
      <c r="P892">
        <v>16</v>
      </c>
    </row>
    <row r="893" spans="1:16" x14ac:dyDescent="0.15">
      <c r="A893">
        <v>53000</v>
      </c>
      <c r="B893" t="s">
        <v>1715</v>
      </c>
      <c r="D893">
        <v>81</v>
      </c>
      <c r="E893">
        <v>2</v>
      </c>
      <c r="F893">
        <v>83</v>
      </c>
      <c r="G893">
        <v>82</v>
      </c>
      <c r="H893">
        <v>2</v>
      </c>
      <c r="I893">
        <v>84</v>
      </c>
      <c r="J893">
        <v>163</v>
      </c>
      <c r="K893">
        <v>4</v>
      </c>
      <c r="L893">
        <v>167</v>
      </c>
      <c r="M893">
        <v>104</v>
      </c>
      <c r="N893">
        <v>1</v>
      </c>
      <c r="O893" t="s">
        <v>7</v>
      </c>
      <c r="P893">
        <v>105</v>
      </c>
    </row>
    <row r="894" spans="1:16" x14ac:dyDescent="0.15">
      <c r="A894">
        <v>54000</v>
      </c>
      <c r="B894" t="s">
        <v>1716</v>
      </c>
      <c r="D894">
        <v>7</v>
      </c>
      <c r="E894" t="s">
        <v>7</v>
      </c>
      <c r="F894">
        <v>7</v>
      </c>
      <c r="G894">
        <v>3</v>
      </c>
      <c r="H894" t="s">
        <v>7</v>
      </c>
      <c r="I894">
        <v>3</v>
      </c>
      <c r="J894">
        <v>10</v>
      </c>
      <c r="K894" t="s">
        <v>7</v>
      </c>
      <c r="L894">
        <v>10</v>
      </c>
      <c r="M894">
        <v>3</v>
      </c>
      <c r="N894" t="s">
        <v>7</v>
      </c>
      <c r="O894" t="s">
        <v>7</v>
      </c>
      <c r="P894">
        <v>3</v>
      </c>
    </row>
    <row r="895" spans="1:16" x14ac:dyDescent="0.15">
      <c r="A895">
        <v>55000</v>
      </c>
      <c r="B895" t="s">
        <v>1717</v>
      </c>
      <c r="D895">
        <v>13</v>
      </c>
      <c r="E895" t="s">
        <v>7</v>
      </c>
      <c r="F895">
        <v>13</v>
      </c>
      <c r="G895">
        <v>9</v>
      </c>
      <c r="H895" t="s">
        <v>7</v>
      </c>
      <c r="I895">
        <v>9</v>
      </c>
      <c r="J895">
        <v>22</v>
      </c>
      <c r="K895" t="s">
        <v>7</v>
      </c>
      <c r="L895">
        <v>22</v>
      </c>
      <c r="M895">
        <v>15</v>
      </c>
      <c r="N895" t="s">
        <v>7</v>
      </c>
      <c r="O895" t="s">
        <v>7</v>
      </c>
      <c r="P895">
        <v>15</v>
      </c>
    </row>
    <row r="896" spans="1:16" x14ac:dyDescent="0.15">
      <c r="A896">
        <v>56000</v>
      </c>
      <c r="B896" t="s">
        <v>1718</v>
      </c>
      <c r="D896">
        <v>37</v>
      </c>
      <c r="E896" t="s">
        <v>7</v>
      </c>
      <c r="F896">
        <v>37</v>
      </c>
      <c r="G896">
        <v>36</v>
      </c>
      <c r="H896" t="s">
        <v>7</v>
      </c>
      <c r="I896">
        <v>36</v>
      </c>
      <c r="J896">
        <v>73</v>
      </c>
      <c r="K896" t="s">
        <v>7</v>
      </c>
      <c r="L896">
        <v>73</v>
      </c>
      <c r="M896">
        <v>38</v>
      </c>
      <c r="N896" t="s">
        <v>7</v>
      </c>
      <c r="O896" t="s">
        <v>7</v>
      </c>
      <c r="P896">
        <v>38</v>
      </c>
    </row>
    <row r="897" spans="1:16" x14ac:dyDescent="0.15">
      <c r="A897" t="s">
        <v>6</v>
      </c>
      <c r="B897" t="s">
        <v>935</v>
      </c>
      <c r="D897" t="s">
        <v>7</v>
      </c>
      <c r="E897" t="s">
        <v>7</v>
      </c>
      <c r="F897" t="s">
        <v>7</v>
      </c>
      <c r="G897" t="s">
        <v>7</v>
      </c>
      <c r="H897" t="s">
        <v>7</v>
      </c>
      <c r="I897" t="s">
        <v>7</v>
      </c>
      <c r="J897" t="s">
        <v>7</v>
      </c>
      <c r="K897" t="s">
        <v>7</v>
      </c>
      <c r="L897" t="s">
        <v>7</v>
      </c>
      <c r="M897" t="s">
        <v>7</v>
      </c>
      <c r="N897" t="s">
        <v>7</v>
      </c>
      <c r="O897" t="s">
        <v>7</v>
      </c>
      <c r="P897" t="s">
        <v>7</v>
      </c>
    </row>
    <row r="898" spans="1:16" x14ac:dyDescent="0.15">
      <c r="A898" t="s">
        <v>933</v>
      </c>
      <c r="E898" t="s">
        <v>934</v>
      </c>
      <c r="K898" t="s">
        <v>1782</v>
      </c>
      <c r="M898" t="s">
        <v>1783</v>
      </c>
      <c r="P898" t="s">
        <v>25</v>
      </c>
    </row>
    <row r="899" spans="1:16" x14ac:dyDescent="0.15">
      <c r="A899" t="s">
        <v>22</v>
      </c>
      <c r="B899" t="s">
        <v>21</v>
      </c>
      <c r="D899" t="s">
        <v>2</v>
      </c>
      <c r="G899" t="s">
        <v>3</v>
      </c>
      <c r="J899" t="s">
        <v>4</v>
      </c>
      <c r="M899" t="s">
        <v>5</v>
      </c>
    </row>
    <row r="900" spans="1:16" x14ac:dyDescent="0.15">
      <c r="D900" t="s">
        <v>20</v>
      </c>
      <c r="E900" t="s">
        <v>19</v>
      </c>
      <c r="F900" t="s">
        <v>17</v>
      </c>
      <c r="G900" t="s">
        <v>20</v>
      </c>
      <c r="H900" t="s">
        <v>19</v>
      </c>
      <c r="I900" t="s">
        <v>17</v>
      </c>
      <c r="J900" t="s">
        <v>20</v>
      </c>
      <c r="K900" t="s">
        <v>19</v>
      </c>
      <c r="L900" t="s">
        <v>17</v>
      </c>
      <c r="M900" t="s">
        <v>20</v>
      </c>
      <c r="N900" t="s">
        <v>19</v>
      </c>
      <c r="O900" t="s">
        <v>18</v>
      </c>
      <c r="P900" t="s">
        <v>17</v>
      </c>
    </row>
    <row r="901" spans="1:16" x14ac:dyDescent="0.15">
      <c r="A901">
        <v>57000</v>
      </c>
      <c r="B901" t="s">
        <v>1719</v>
      </c>
      <c r="D901" t="s">
        <v>7</v>
      </c>
      <c r="E901" t="s">
        <v>7</v>
      </c>
      <c r="F901" t="s">
        <v>7</v>
      </c>
      <c r="G901" t="s">
        <v>7</v>
      </c>
      <c r="H901" t="s">
        <v>7</v>
      </c>
      <c r="I901" t="s">
        <v>7</v>
      </c>
      <c r="J901" t="s">
        <v>7</v>
      </c>
      <c r="K901" t="s">
        <v>7</v>
      </c>
      <c r="L901" t="s">
        <v>7</v>
      </c>
      <c r="M901" t="s">
        <v>7</v>
      </c>
      <c r="N901" t="s">
        <v>7</v>
      </c>
      <c r="O901" t="s">
        <v>7</v>
      </c>
      <c r="P901" t="s">
        <v>7</v>
      </c>
    </row>
    <row r="902" spans="1:16" x14ac:dyDescent="0.15">
      <c r="A902">
        <v>60100</v>
      </c>
      <c r="B902" t="s">
        <v>1720</v>
      </c>
      <c r="D902">
        <v>133</v>
      </c>
      <c r="E902" t="s">
        <v>7</v>
      </c>
      <c r="F902">
        <v>133</v>
      </c>
      <c r="G902">
        <v>151</v>
      </c>
      <c r="H902" t="s">
        <v>7</v>
      </c>
      <c r="I902">
        <v>151</v>
      </c>
      <c r="J902">
        <v>284</v>
      </c>
      <c r="K902" t="s">
        <v>7</v>
      </c>
      <c r="L902">
        <v>284</v>
      </c>
      <c r="M902">
        <v>122</v>
      </c>
      <c r="N902" t="s">
        <v>7</v>
      </c>
      <c r="O902" t="s">
        <v>7</v>
      </c>
      <c r="P902">
        <v>122</v>
      </c>
    </row>
    <row r="903" spans="1:16" x14ac:dyDescent="0.15">
      <c r="A903">
        <v>60200</v>
      </c>
      <c r="B903" t="s">
        <v>1721</v>
      </c>
      <c r="D903">
        <v>69</v>
      </c>
      <c r="E903" t="s">
        <v>7</v>
      </c>
      <c r="F903">
        <v>69</v>
      </c>
      <c r="G903">
        <v>64</v>
      </c>
      <c r="H903" t="s">
        <v>7</v>
      </c>
      <c r="I903">
        <v>64</v>
      </c>
      <c r="J903">
        <v>133</v>
      </c>
      <c r="K903" t="s">
        <v>7</v>
      </c>
      <c r="L903">
        <v>133</v>
      </c>
      <c r="M903">
        <v>48</v>
      </c>
      <c r="N903" t="s">
        <v>7</v>
      </c>
      <c r="O903" t="s">
        <v>7</v>
      </c>
      <c r="P903">
        <v>48</v>
      </c>
    </row>
    <row r="904" spans="1:16" x14ac:dyDescent="0.15">
      <c r="A904">
        <v>60300</v>
      </c>
      <c r="B904" t="s">
        <v>1722</v>
      </c>
      <c r="D904" t="s">
        <v>7</v>
      </c>
      <c r="E904" t="s">
        <v>7</v>
      </c>
      <c r="F904" t="s">
        <v>7</v>
      </c>
      <c r="G904" t="s">
        <v>7</v>
      </c>
      <c r="H904" t="s">
        <v>7</v>
      </c>
      <c r="I904" t="s">
        <v>7</v>
      </c>
      <c r="J904" t="s">
        <v>7</v>
      </c>
      <c r="K904" t="s">
        <v>7</v>
      </c>
      <c r="L904" t="s">
        <v>7</v>
      </c>
      <c r="M904" t="s">
        <v>7</v>
      </c>
      <c r="N904" t="s">
        <v>7</v>
      </c>
      <c r="O904" t="s">
        <v>7</v>
      </c>
      <c r="P904" t="s">
        <v>7</v>
      </c>
    </row>
    <row r="905" spans="1:16" x14ac:dyDescent="0.15">
      <c r="A905">
        <v>60400</v>
      </c>
      <c r="B905" t="s">
        <v>1723</v>
      </c>
      <c r="D905">
        <v>73</v>
      </c>
      <c r="E905" t="s">
        <v>7</v>
      </c>
      <c r="F905">
        <v>73</v>
      </c>
      <c r="G905">
        <v>90</v>
      </c>
      <c r="H905" t="s">
        <v>7</v>
      </c>
      <c r="I905">
        <v>90</v>
      </c>
      <c r="J905">
        <v>163</v>
      </c>
      <c r="K905" t="s">
        <v>7</v>
      </c>
      <c r="L905">
        <v>163</v>
      </c>
      <c r="M905">
        <v>69</v>
      </c>
      <c r="N905" t="s">
        <v>7</v>
      </c>
      <c r="O905" t="s">
        <v>7</v>
      </c>
      <c r="P905">
        <v>69</v>
      </c>
    </row>
    <row r="906" spans="1:16" x14ac:dyDescent="0.15">
      <c r="A906">
        <v>60500</v>
      </c>
      <c r="B906" t="s">
        <v>1724</v>
      </c>
      <c r="D906">
        <v>44</v>
      </c>
      <c r="E906" t="s">
        <v>7</v>
      </c>
      <c r="F906">
        <v>44</v>
      </c>
      <c r="G906">
        <v>58</v>
      </c>
      <c r="H906" t="s">
        <v>7</v>
      </c>
      <c r="I906">
        <v>58</v>
      </c>
      <c r="J906">
        <v>102</v>
      </c>
      <c r="K906" t="s">
        <v>7</v>
      </c>
      <c r="L906">
        <v>102</v>
      </c>
      <c r="M906">
        <v>39</v>
      </c>
      <c r="N906" t="s">
        <v>7</v>
      </c>
      <c r="O906" t="s">
        <v>7</v>
      </c>
      <c r="P906">
        <v>39</v>
      </c>
    </row>
    <row r="907" spans="1:16" x14ac:dyDescent="0.15">
      <c r="A907">
        <v>60600</v>
      </c>
      <c r="B907" t="s">
        <v>1725</v>
      </c>
      <c r="D907">
        <v>132</v>
      </c>
      <c r="E907" t="s">
        <v>7</v>
      </c>
      <c r="F907">
        <v>132</v>
      </c>
      <c r="G907">
        <v>126</v>
      </c>
      <c r="H907" t="s">
        <v>7</v>
      </c>
      <c r="I907">
        <v>126</v>
      </c>
      <c r="J907">
        <v>258</v>
      </c>
      <c r="K907" t="s">
        <v>7</v>
      </c>
      <c r="L907">
        <v>258</v>
      </c>
      <c r="M907">
        <v>94</v>
      </c>
      <c r="N907" t="s">
        <v>7</v>
      </c>
      <c r="O907" t="s">
        <v>7</v>
      </c>
      <c r="P907">
        <v>94</v>
      </c>
    </row>
    <row r="908" spans="1:16" x14ac:dyDescent="0.15">
      <c r="A908">
        <v>60700</v>
      </c>
      <c r="B908" t="s">
        <v>1726</v>
      </c>
      <c r="D908">
        <v>94</v>
      </c>
      <c r="E908" t="s">
        <v>7</v>
      </c>
      <c r="F908">
        <v>94</v>
      </c>
      <c r="G908">
        <v>110</v>
      </c>
      <c r="H908" t="s">
        <v>7</v>
      </c>
      <c r="I908">
        <v>110</v>
      </c>
      <c r="J908">
        <v>204</v>
      </c>
      <c r="K908" t="s">
        <v>7</v>
      </c>
      <c r="L908">
        <v>204</v>
      </c>
      <c r="M908">
        <v>92</v>
      </c>
      <c r="N908" t="s">
        <v>7</v>
      </c>
      <c r="O908" t="s">
        <v>7</v>
      </c>
      <c r="P908">
        <v>92</v>
      </c>
    </row>
    <row r="909" spans="1:16" x14ac:dyDescent="0.15">
      <c r="A909">
        <v>60800</v>
      </c>
      <c r="B909" t="s">
        <v>1727</v>
      </c>
      <c r="D909">
        <v>184</v>
      </c>
      <c r="E909">
        <v>1</v>
      </c>
      <c r="F909">
        <v>185</v>
      </c>
      <c r="G909">
        <v>229</v>
      </c>
      <c r="H909" t="s">
        <v>7</v>
      </c>
      <c r="I909">
        <v>229</v>
      </c>
      <c r="J909">
        <v>413</v>
      </c>
      <c r="K909">
        <v>1</v>
      </c>
      <c r="L909">
        <v>414</v>
      </c>
      <c r="M909">
        <v>198</v>
      </c>
      <c r="N909">
        <v>1</v>
      </c>
      <c r="O909" t="s">
        <v>7</v>
      </c>
      <c r="P909">
        <v>199</v>
      </c>
    </row>
    <row r="910" spans="1:16" x14ac:dyDescent="0.15">
      <c r="A910">
        <v>60900</v>
      </c>
      <c r="B910" t="s">
        <v>1728</v>
      </c>
      <c r="D910">
        <v>243</v>
      </c>
      <c r="E910" t="s">
        <v>7</v>
      </c>
      <c r="F910">
        <v>243</v>
      </c>
      <c r="G910">
        <v>265</v>
      </c>
      <c r="H910">
        <v>1</v>
      </c>
      <c r="I910">
        <v>266</v>
      </c>
      <c r="J910">
        <v>508</v>
      </c>
      <c r="K910">
        <v>1</v>
      </c>
      <c r="L910">
        <v>509</v>
      </c>
      <c r="M910">
        <v>250</v>
      </c>
      <c r="N910" t="s">
        <v>7</v>
      </c>
      <c r="O910">
        <v>1</v>
      </c>
      <c r="P910">
        <v>251</v>
      </c>
    </row>
    <row r="911" spans="1:16" x14ac:dyDescent="0.15">
      <c r="A911">
        <v>61000</v>
      </c>
      <c r="B911" t="s">
        <v>1729</v>
      </c>
      <c r="D911">
        <v>57</v>
      </c>
      <c r="E911" t="s">
        <v>7</v>
      </c>
      <c r="F911">
        <v>57</v>
      </c>
      <c r="G911">
        <v>55</v>
      </c>
      <c r="H911" t="s">
        <v>7</v>
      </c>
      <c r="I911">
        <v>55</v>
      </c>
      <c r="J911">
        <v>112</v>
      </c>
      <c r="K911" t="s">
        <v>7</v>
      </c>
      <c r="L911">
        <v>112</v>
      </c>
      <c r="M911">
        <v>42</v>
      </c>
      <c r="N911" t="s">
        <v>7</v>
      </c>
      <c r="O911" t="s">
        <v>7</v>
      </c>
      <c r="P911">
        <v>42</v>
      </c>
    </row>
    <row r="912" spans="1:16" x14ac:dyDescent="0.15">
      <c r="A912">
        <v>61100</v>
      </c>
      <c r="B912" t="s">
        <v>1730</v>
      </c>
      <c r="D912">
        <v>96</v>
      </c>
      <c r="E912" t="s">
        <v>7</v>
      </c>
      <c r="F912">
        <v>96</v>
      </c>
      <c r="G912">
        <v>118</v>
      </c>
      <c r="H912" t="s">
        <v>7</v>
      </c>
      <c r="I912">
        <v>118</v>
      </c>
      <c r="J912">
        <v>214</v>
      </c>
      <c r="K912" t="s">
        <v>7</v>
      </c>
      <c r="L912">
        <v>214</v>
      </c>
      <c r="M912">
        <v>79</v>
      </c>
      <c r="N912" t="s">
        <v>7</v>
      </c>
      <c r="O912" t="s">
        <v>7</v>
      </c>
      <c r="P912">
        <v>79</v>
      </c>
    </row>
    <row r="913" spans="1:16" x14ac:dyDescent="0.15">
      <c r="A913">
        <v>61200</v>
      </c>
      <c r="B913" t="s">
        <v>1722</v>
      </c>
      <c r="D913" t="s">
        <v>7</v>
      </c>
      <c r="E913" t="s">
        <v>7</v>
      </c>
      <c r="F913" t="s">
        <v>7</v>
      </c>
      <c r="G913" t="s">
        <v>7</v>
      </c>
      <c r="H913" t="s">
        <v>7</v>
      </c>
      <c r="I913" t="s">
        <v>7</v>
      </c>
      <c r="J913" t="s">
        <v>7</v>
      </c>
      <c r="K913" t="s">
        <v>7</v>
      </c>
      <c r="L913" t="s">
        <v>7</v>
      </c>
      <c r="M913" t="s">
        <v>7</v>
      </c>
      <c r="N913" t="s">
        <v>7</v>
      </c>
      <c r="O913" t="s">
        <v>7</v>
      </c>
      <c r="P913" t="s">
        <v>7</v>
      </c>
    </row>
    <row r="914" spans="1:16" x14ac:dyDescent="0.15">
      <c r="A914">
        <v>70100</v>
      </c>
      <c r="B914" t="s">
        <v>1731</v>
      </c>
      <c r="D914">
        <v>65</v>
      </c>
      <c r="E914">
        <v>8</v>
      </c>
      <c r="F914">
        <v>73</v>
      </c>
      <c r="G914">
        <v>96</v>
      </c>
      <c r="H914" t="s">
        <v>7</v>
      </c>
      <c r="I914">
        <v>96</v>
      </c>
      <c r="J914">
        <v>161</v>
      </c>
      <c r="K914">
        <v>8</v>
      </c>
      <c r="L914">
        <v>169</v>
      </c>
      <c r="M914">
        <v>92</v>
      </c>
      <c r="N914">
        <v>8</v>
      </c>
      <c r="O914" t="s">
        <v>7</v>
      </c>
      <c r="P914">
        <v>100</v>
      </c>
    </row>
    <row r="915" spans="1:16" x14ac:dyDescent="0.15">
      <c r="A915">
        <v>70200</v>
      </c>
      <c r="B915" t="s">
        <v>1732</v>
      </c>
      <c r="D915">
        <v>142</v>
      </c>
      <c r="E915">
        <v>1</v>
      </c>
      <c r="F915">
        <v>143</v>
      </c>
      <c r="G915">
        <v>169</v>
      </c>
      <c r="H915" t="s">
        <v>7</v>
      </c>
      <c r="I915">
        <v>169</v>
      </c>
      <c r="J915">
        <v>311</v>
      </c>
      <c r="K915">
        <v>1</v>
      </c>
      <c r="L915">
        <v>312</v>
      </c>
      <c r="M915">
        <v>130</v>
      </c>
      <c r="N915" t="s">
        <v>7</v>
      </c>
      <c r="O915">
        <v>1</v>
      </c>
      <c r="P915">
        <v>131</v>
      </c>
    </row>
    <row r="916" spans="1:16" x14ac:dyDescent="0.15">
      <c r="A916">
        <v>70300</v>
      </c>
      <c r="B916" t="s">
        <v>1733</v>
      </c>
      <c r="D916">
        <v>128</v>
      </c>
      <c r="E916" t="s">
        <v>7</v>
      </c>
      <c r="F916">
        <v>128</v>
      </c>
      <c r="G916">
        <v>160</v>
      </c>
      <c r="H916">
        <v>2</v>
      </c>
      <c r="I916">
        <v>162</v>
      </c>
      <c r="J916">
        <v>288</v>
      </c>
      <c r="K916">
        <v>2</v>
      </c>
      <c r="L916">
        <v>290</v>
      </c>
      <c r="M916">
        <v>157</v>
      </c>
      <c r="N916">
        <v>1</v>
      </c>
      <c r="O916" t="s">
        <v>7</v>
      </c>
      <c r="P916">
        <v>158</v>
      </c>
    </row>
    <row r="917" spans="1:16" x14ac:dyDescent="0.15">
      <c r="A917">
        <v>70400</v>
      </c>
      <c r="B917" t="s">
        <v>1734</v>
      </c>
      <c r="D917">
        <v>61</v>
      </c>
      <c r="E917" t="s">
        <v>7</v>
      </c>
      <c r="F917">
        <v>61</v>
      </c>
      <c r="G917">
        <v>86</v>
      </c>
      <c r="H917" t="s">
        <v>7</v>
      </c>
      <c r="I917">
        <v>86</v>
      </c>
      <c r="J917">
        <v>147</v>
      </c>
      <c r="K917" t="s">
        <v>7</v>
      </c>
      <c r="L917">
        <v>147</v>
      </c>
      <c r="M917">
        <v>93</v>
      </c>
      <c r="N917" t="s">
        <v>7</v>
      </c>
      <c r="O917" t="s">
        <v>7</v>
      </c>
      <c r="P917">
        <v>93</v>
      </c>
    </row>
    <row r="918" spans="1:16" x14ac:dyDescent="0.15">
      <c r="A918">
        <v>70500</v>
      </c>
      <c r="B918" t="s">
        <v>1735</v>
      </c>
      <c r="D918">
        <v>19</v>
      </c>
      <c r="E918" t="s">
        <v>7</v>
      </c>
      <c r="F918">
        <v>19</v>
      </c>
      <c r="G918">
        <v>30</v>
      </c>
      <c r="H918">
        <v>1</v>
      </c>
      <c r="I918">
        <v>31</v>
      </c>
      <c r="J918">
        <v>49</v>
      </c>
      <c r="K918">
        <v>1</v>
      </c>
      <c r="L918">
        <v>50</v>
      </c>
      <c r="M918">
        <v>22</v>
      </c>
      <c r="N918" t="s">
        <v>7</v>
      </c>
      <c r="O918">
        <v>1</v>
      </c>
      <c r="P918">
        <v>23</v>
      </c>
    </row>
    <row r="919" spans="1:16" x14ac:dyDescent="0.15">
      <c r="A919">
        <v>70600</v>
      </c>
      <c r="B919" t="s">
        <v>1736</v>
      </c>
      <c r="D919">
        <v>43</v>
      </c>
      <c r="E919" t="s">
        <v>7</v>
      </c>
      <c r="F919">
        <v>43</v>
      </c>
      <c r="G919">
        <v>50</v>
      </c>
      <c r="H919" t="s">
        <v>7</v>
      </c>
      <c r="I919">
        <v>50</v>
      </c>
      <c r="J919">
        <v>93</v>
      </c>
      <c r="K919" t="s">
        <v>7</v>
      </c>
      <c r="L919">
        <v>93</v>
      </c>
      <c r="M919">
        <v>43</v>
      </c>
      <c r="N919" t="s">
        <v>7</v>
      </c>
      <c r="O919" t="s">
        <v>7</v>
      </c>
      <c r="P919">
        <v>43</v>
      </c>
    </row>
    <row r="920" spans="1:16" x14ac:dyDescent="0.15">
      <c r="A920">
        <v>70700</v>
      </c>
      <c r="B920" t="s">
        <v>1737</v>
      </c>
      <c r="D920">
        <v>89</v>
      </c>
      <c r="E920" t="s">
        <v>7</v>
      </c>
      <c r="F920">
        <v>89</v>
      </c>
      <c r="G920">
        <v>93</v>
      </c>
      <c r="H920" t="s">
        <v>7</v>
      </c>
      <c r="I920">
        <v>93</v>
      </c>
      <c r="J920">
        <v>182</v>
      </c>
      <c r="K920" t="s">
        <v>7</v>
      </c>
      <c r="L920">
        <v>182</v>
      </c>
      <c r="M920">
        <v>66</v>
      </c>
      <c r="N920" t="s">
        <v>7</v>
      </c>
      <c r="O920" t="s">
        <v>7</v>
      </c>
      <c r="P920">
        <v>66</v>
      </c>
    </row>
    <row r="921" spans="1:16" x14ac:dyDescent="0.15">
      <c r="A921">
        <v>70800</v>
      </c>
      <c r="B921" t="s">
        <v>1738</v>
      </c>
      <c r="D921">
        <v>36</v>
      </c>
      <c r="E921" t="s">
        <v>7</v>
      </c>
      <c r="F921">
        <v>36</v>
      </c>
      <c r="G921">
        <v>43</v>
      </c>
      <c r="H921" t="s">
        <v>7</v>
      </c>
      <c r="I921">
        <v>43</v>
      </c>
      <c r="J921">
        <v>79</v>
      </c>
      <c r="K921" t="s">
        <v>7</v>
      </c>
      <c r="L921">
        <v>79</v>
      </c>
      <c r="M921">
        <v>36</v>
      </c>
      <c r="N921" t="s">
        <v>7</v>
      </c>
      <c r="O921" t="s">
        <v>7</v>
      </c>
      <c r="P921">
        <v>36</v>
      </c>
    </row>
    <row r="922" spans="1:16" x14ac:dyDescent="0.15">
      <c r="A922">
        <v>70900</v>
      </c>
      <c r="B922" t="s">
        <v>1739</v>
      </c>
      <c r="D922">
        <v>21</v>
      </c>
      <c r="E922" t="s">
        <v>7</v>
      </c>
      <c r="F922">
        <v>21</v>
      </c>
      <c r="G922">
        <v>27</v>
      </c>
      <c r="H922" t="s">
        <v>7</v>
      </c>
      <c r="I922">
        <v>27</v>
      </c>
      <c r="J922">
        <v>48</v>
      </c>
      <c r="K922" t="s">
        <v>7</v>
      </c>
      <c r="L922">
        <v>48</v>
      </c>
      <c r="M922">
        <v>31</v>
      </c>
      <c r="N922" t="s">
        <v>7</v>
      </c>
      <c r="O922" t="s">
        <v>7</v>
      </c>
      <c r="P922">
        <v>31</v>
      </c>
    </row>
    <row r="923" spans="1:16" x14ac:dyDescent="0.15">
      <c r="A923">
        <v>71000</v>
      </c>
      <c r="B923" t="s">
        <v>1740</v>
      </c>
      <c r="D923">
        <v>97</v>
      </c>
      <c r="E923" t="s">
        <v>7</v>
      </c>
      <c r="F923">
        <v>97</v>
      </c>
      <c r="G923">
        <v>90</v>
      </c>
      <c r="H923" t="s">
        <v>7</v>
      </c>
      <c r="I923">
        <v>90</v>
      </c>
      <c r="J923">
        <v>187</v>
      </c>
      <c r="K923" t="s">
        <v>7</v>
      </c>
      <c r="L923">
        <v>187</v>
      </c>
      <c r="M923">
        <v>90</v>
      </c>
      <c r="N923" t="s">
        <v>7</v>
      </c>
      <c r="O923" t="s">
        <v>7</v>
      </c>
      <c r="P923">
        <v>90</v>
      </c>
    </row>
    <row r="924" spans="1:16" x14ac:dyDescent="0.15">
      <c r="A924">
        <v>71100</v>
      </c>
      <c r="B924" t="s">
        <v>1741</v>
      </c>
      <c r="D924">
        <v>36</v>
      </c>
      <c r="E924" t="s">
        <v>7</v>
      </c>
      <c r="F924">
        <v>36</v>
      </c>
      <c r="G924">
        <v>37</v>
      </c>
      <c r="H924" t="s">
        <v>7</v>
      </c>
      <c r="I924">
        <v>37</v>
      </c>
      <c r="J924">
        <v>73</v>
      </c>
      <c r="K924" t="s">
        <v>7</v>
      </c>
      <c r="L924">
        <v>73</v>
      </c>
      <c r="M924">
        <v>32</v>
      </c>
      <c r="N924" t="s">
        <v>7</v>
      </c>
      <c r="O924" t="s">
        <v>7</v>
      </c>
      <c r="P924">
        <v>32</v>
      </c>
    </row>
    <row r="925" spans="1:16" x14ac:dyDescent="0.15">
      <c r="A925">
        <v>71200</v>
      </c>
      <c r="B925" t="s">
        <v>1742</v>
      </c>
      <c r="D925">
        <v>39</v>
      </c>
      <c r="E925" t="s">
        <v>7</v>
      </c>
      <c r="F925">
        <v>39</v>
      </c>
      <c r="G925">
        <v>50</v>
      </c>
      <c r="H925" t="s">
        <v>7</v>
      </c>
      <c r="I925">
        <v>50</v>
      </c>
      <c r="J925">
        <v>89</v>
      </c>
      <c r="K925" t="s">
        <v>7</v>
      </c>
      <c r="L925">
        <v>89</v>
      </c>
      <c r="M925">
        <v>39</v>
      </c>
      <c r="N925" t="s">
        <v>7</v>
      </c>
      <c r="O925" t="s">
        <v>7</v>
      </c>
      <c r="P925">
        <v>39</v>
      </c>
    </row>
    <row r="926" spans="1:16" x14ac:dyDescent="0.15">
      <c r="A926">
        <v>71300</v>
      </c>
      <c r="B926" t="s">
        <v>1743</v>
      </c>
      <c r="D926">
        <v>8</v>
      </c>
      <c r="E926" t="s">
        <v>7</v>
      </c>
      <c r="F926">
        <v>8</v>
      </c>
      <c r="G926">
        <v>12</v>
      </c>
      <c r="H926" t="s">
        <v>7</v>
      </c>
      <c r="I926">
        <v>12</v>
      </c>
      <c r="J926">
        <v>20</v>
      </c>
      <c r="K926" t="s">
        <v>7</v>
      </c>
      <c r="L926">
        <v>20</v>
      </c>
      <c r="M926">
        <v>10</v>
      </c>
      <c r="N926" t="s">
        <v>7</v>
      </c>
      <c r="O926" t="s">
        <v>7</v>
      </c>
      <c r="P926">
        <v>10</v>
      </c>
    </row>
    <row r="927" spans="1:16" x14ac:dyDescent="0.15">
      <c r="A927">
        <v>71400</v>
      </c>
      <c r="B927" t="s">
        <v>1744</v>
      </c>
      <c r="D927">
        <v>86</v>
      </c>
      <c r="E927" t="s">
        <v>7</v>
      </c>
      <c r="F927">
        <v>86</v>
      </c>
      <c r="G927">
        <v>92</v>
      </c>
      <c r="H927" t="s">
        <v>7</v>
      </c>
      <c r="I927">
        <v>92</v>
      </c>
      <c r="J927">
        <v>178</v>
      </c>
      <c r="K927" t="s">
        <v>7</v>
      </c>
      <c r="L927">
        <v>178</v>
      </c>
      <c r="M927">
        <v>78</v>
      </c>
      <c r="N927" t="s">
        <v>7</v>
      </c>
      <c r="O927" t="s">
        <v>7</v>
      </c>
      <c r="P927">
        <v>78</v>
      </c>
    </row>
    <row r="928" spans="1:16" x14ac:dyDescent="0.15">
      <c r="A928">
        <v>71500</v>
      </c>
      <c r="B928" t="s">
        <v>1745</v>
      </c>
      <c r="D928">
        <v>186</v>
      </c>
      <c r="E928" t="s">
        <v>7</v>
      </c>
      <c r="F928">
        <v>186</v>
      </c>
      <c r="G928">
        <v>204</v>
      </c>
      <c r="H928">
        <v>1</v>
      </c>
      <c r="I928">
        <v>205</v>
      </c>
      <c r="J928">
        <v>390</v>
      </c>
      <c r="K928">
        <v>1</v>
      </c>
      <c r="L928">
        <v>391</v>
      </c>
      <c r="M928">
        <v>185</v>
      </c>
      <c r="N928" t="s">
        <v>7</v>
      </c>
      <c r="O928">
        <v>1</v>
      </c>
      <c r="P928">
        <v>186</v>
      </c>
    </row>
    <row r="929" spans="1:16" x14ac:dyDescent="0.15">
      <c r="A929" t="s">
        <v>6</v>
      </c>
      <c r="B929" t="s">
        <v>935</v>
      </c>
      <c r="D929" t="s">
        <v>7</v>
      </c>
      <c r="E929" t="s">
        <v>7</v>
      </c>
      <c r="F929" t="s">
        <v>7</v>
      </c>
      <c r="G929" t="s">
        <v>7</v>
      </c>
      <c r="H929" t="s">
        <v>7</v>
      </c>
      <c r="I929" t="s">
        <v>7</v>
      </c>
      <c r="J929" t="s">
        <v>7</v>
      </c>
      <c r="K929" t="s">
        <v>7</v>
      </c>
      <c r="L929" t="s">
        <v>7</v>
      </c>
      <c r="M929" t="s">
        <v>7</v>
      </c>
      <c r="N929" t="s">
        <v>7</v>
      </c>
      <c r="O929" t="s">
        <v>7</v>
      </c>
      <c r="P929" t="s">
        <v>7</v>
      </c>
    </row>
    <row r="930" spans="1:16" x14ac:dyDescent="0.15">
      <c r="A930" t="s">
        <v>933</v>
      </c>
      <c r="E930" t="s">
        <v>934</v>
      </c>
      <c r="K930" t="s">
        <v>1782</v>
      </c>
      <c r="M930" t="s">
        <v>1783</v>
      </c>
      <c r="P930" t="s">
        <v>24</v>
      </c>
    </row>
    <row r="931" spans="1:16" x14ac:dyDescent="0.15">
      <c r="A931" t="s">
        <v>22</v>
      </c>
      <c r="B931" t="s">
        <v>21</v>
      </c>
      <c r="D931" t="s">
        <v>2</v>
      </c>
      <c r="G931" t="s">
        <v>3</v>
      </c>
      <c r="J931" t="s">
        <v>4</v>
      </c>
      <c r="M931" t="s">
        <v>5</v>
      </c>
    </row>
    <row r="932" spans="1:16" x14ac:dyDescent="0.15">
      <c r="D932" t="s">
        <v>20</v>
      </c>
      <c r="E932" t="s">
        <v>19</v>
      </c>
      <c r="F932" t="s">
        <v>17</v>
      </c>
      <c r="G932" t="s">
        <v>20</v>
      </c>
      <c r="H932" t="s">
        <v>19</v>
      </c>
      <c r="I932" t="s">
        <v>17</v>
      </c>
      <c r="J932" t="s">
        <v>20</v>
      </c>
      <c r="K932" t="s">
        <v>19</v>
      </c>
      <c r="L932" t="s">
        <v>17</v>
      </c>
      <c r="M932" t="s">
        <v>20</v>
      </c>
      <c r="N932" t="s">
        <v>19</v>
      </c>
      <c r="O932" t="s">
        <v>18</v>
      </c>
      <c r="P932" t="s">
        <v>17</v>
      </c>
    </row>
    <row r="933" spans="1:16" x14ac:dyDescent="0.15">
      <c r="A933">
        <v>71600</v>
      </c>
      <c r="B933" t="s">
        <v>1746</v>
      </c>
      <c r="D933">
        <v>54</v>
      </c>
      <c r="E933" t="s">
        <v>7</v>
      </c>
      <c r="F933">
        <v>54</v>
      </c>
      <c r="G933">
        <v>56</v>
      </c>
      <c r="H933" t="s">
        <v>7</v>
      </c>
      <c r="I933">
        <v>56</v>
      </c>
      <c r="J933">
        <v>110</v>
      </c>
      <c r="K933" t="s">
        <v>7</v>
      </c>
      <c r="L933">
        <v>110</v>
      </c>
      <c r="M933">
        <v>46</v>
      </c>
      <c r="N933" t="s">
        <v>7</v>
      </c>
      <c r="O933" t="s">
        <v>7</v>
      </c>
      <c r="P933">
        <v>46</v>
      </c>
    </row>
    <row r="934" spans="1:16" x14ac:dyDescent="0.15">
      <c r="A934">
        <v>71700</v>
      </c>
      <c r="B934" t="s">
        <v>1747</v>
      </c>
      <c r="D934">
        <v>78</v>
      </c>
      <c r="E934" t="s">
        <v>7</v>
      </c>
      <c r="F934">
        <v>78</v>
      </c>
      <c r="G934">
        <v>77</v>
      </c>
      <c r="H934">
        <v>1</v>
      </c>
      <c r="I934">
        <v>78</v>
      </c>
      <c r="J934">
        <v>155</v>
      </c>
      <c r="K934">
        <v>1</v>
      </c>
      <c r="L934">
        <v>156</v>
      </c>
      <c r="M934">
        <v>54</v>
      </c>
      <c r="N934" t="s">
        <v>7</v>
      </c>
      <c r="O934">
        <v>1</v>
      </c>
      <c r="P934">
        <v>55</v>
      </c>
    </row>
    <row r="935" spans="1:16" x14ac:dyDescent="0.15">
      <c r="A935">
        <v>71800</v>
      </c>
      <c r="B935" t="s">
        <v>1748</v>
      </c>
      <c r="D935">
        <v>43</v>
      </c>
      <c r="E935" t="s">
        <v>7</v>
      </c>
      <c r="F935">
        <v>43</v>
      </c>
      <c r="G935">
        <v>61</v>
      </c>
      <c r="H935" t="s">
        <v>7</v>
      </c>
      <c r="I935">
        <v>61</v>
      </c>
      <c r="J935">
        <v>104</v>
      </c>
      <c r="K935" t="s">
        <v>7</v>
      </c>
      <c r="L935">
        <v>104</v>
      </c>
      <c r="M935">
        <v>64</v>
      </c>
      <c r="N935" t="s">
        <v>7</v>
      </c>
      <c r="O935" t="s">
        <v>7</v>
      </c>
      <c r="P935">
        <v>64</v>
      </c>
    </row>
    <row r="936" spans="1:16" x14ac:dyDescent="0.15">
      <c r="A936">
        <v>71900</v>
      </c>
      <c r="B936" t="s">
        <v>1749</v>
      </c>
      <c r="D936">
        <v>25</v>
      </c>
      <c r="E936" t="s">
        <v>7</v>
      </c>
      <c r="F936">
        <v>25</v>
      </c>
      <c r="G936">
        <v>27</v>
      </c>
      <c r="H936" t="s">
        <v>7</v>
      </c>
      <c r="I936">
        <v>27</v>
      </c>
      <c r="J936">
        <v>52</v>
      </c>
      <c r="K936" t="s">
        <v>7</v>
      </c>
      <c r="L936">
        <v>52</v>
      </c>
      <c r="M936">
        <v>25</v>
      </c>
      <c r="N936" t="s">
        <v>7</v>
      </c>
      <c r="O936" t="s">
        <v>7</v>
      </c>
      <c r="P936">
        <v>25</v>
      </c>
    </row>
    <row r="937" spans="1:16" x14ac:dyDescent="0.15">
      <c r="A937">
        <v>72000</v>
      </c>
      <c r="B937" t="s">
        <v>1750</v>
      </c>
      <c r="D937">
        <v>435</v>
      </c>
      <c r="E937" t="s">
        <v>7</v>
      </c>
      <c r="F937">
        <v>435</v>
      </c>
      <c r="G937">
        <v>497</v>
      </c>
      <c r="H937">
        <v>1</v>
      </c>
      <c r="I937">
        <v>498</v>
      </c>
      <c r="J937">
        <v>932</v>
      </c>
      <c r="K937">
        <v>1</v>
      </c>
      <c r="L937">
        <v>933</v>
      </c>
      <c r="M937">
        <v>613</v>
      </c>
      <c r="N937" t="s">
        <v>7</v>
      </c>
      <c r="O937">
        <v>1</v>
      </c>
      <c r="P937">
        <v>614</v>
      </c>
    </row>
    <row r="938" spans="1:16" x14ac:dyDescent="0.15">
      <c r="A938">
        <v>72100</v>
      </c>
      <c r="B938" t="s">
        <v>1751</v>
      </c>
      <c r="D938">
        <v>200</v>
      </c>
      <c r="E938" t="s">
        <v>7</v>
      </c>
      <c r="F938">
        <v>200</v>
      </c>
      <c r="G938">
        <v>203</v>
      </c>
      <c r="H938">
        <v>1</v>
      </c>
      <c r="I938">
        <v>204</v>
      </c>
      <c r="J938">
        <v>403</v>
      </c>
      <c r="K938">
        <v>1</v>
      </c>
      <c r="L938">
        <v>404</v>
      </c>
      <c r="M938">
        <v>203</v>
      </c>
      <c r="N938" t="s">
        <v>7</v>
      </c>
      <c r="O938">
        <v>1</v>
      </c>
      <c r="P938">
        <v>204</v>
      </c>
    </row>
    <row r="939" spans="1:16" x14ac:dyDescent="0.15">
      <c r="A939">
        <v>72200</v>
      </c>
      <c r="B939" t="s">
        <v>1752</v>
      </c>
      <c r="D939">
        <v>95</v>
      </c>
      <c r="E939">
        <v>1</v>
      </c>
      <c r="F939">
        <v>96</v>
      </c>
      <c r="G939">
        <v>97</v>
      </c>
      <c r="H939" t="s">
        <v>7</v>
      </c>
      <c r="I939">
        <v>97</v>
      </c>
      <c r="J939">
        <v>192</v>
      </c>
      <c r="K939">
        <v>1</v>
      </c>
      <c r="L939">
        <v>193</v>
      </c>
      <c r="M939">
        <v>86</v>
      </c>
      <c r="N939" t="s">
        <v>7</v>
      </c>
      <c r="O939">
        <v>1</v>
      </c>
      <c r="P939">
        <v>87</v>
      </c>
    </row>
    <row r="940" spans="1:16" x14ac:dyDescent="0.15">
      <c r="A940">
        <v>72300</v>
      </c>
      <c r="B940" t="s">
        <v>1753</v>
      </c>
      <c r="D940">
        <v>61</v>
      </c>
      <c r="E940" t="s">
        <v>7</v>
      </c>
      <c r="F940">
        <v>61</v>
      </c>
      <c r="G940">
        <v>70</v>
      </c>
      <c r="H940" t="s">
        <v>7</v>
      </c>
      <c r="I940">
        <v>70</v>
      </c>
      <c r="J940">
        <v>131</v>
      </c>
      <c r="K940" t="s">
        <v>7</v>
      </c>
      <c r="L940">
        <v>131</v>
      </c>
      <c r="M940">
        <v>60</v>
      </c>
      <c r="N940" t="s">
        <v>7</v>
      </c>
      <c r="O940" t="s">
        <v>7</v>
      </c>
      <c r="P940">
        <v>60</v>
      </c>
    </row>
    <row r="941" spans="1:16" x14ac:dyDescent="0.15">
      <c r="A941">
        <v>72400</v>
      </c>
      <c r="B941" t="s">
        <v>1754</v>
      </c>
      <c r="D941">
        <v>9</v>
      </c>
      <c r="E941" t="s">
        <v>7</v>
      </c>
      <c r="F941">
        <v>9</v>
      </c>
      <c r="G941">
        <v>11</v>
      </c>
      <c r="H941" t="s">
        <v>7</v>
      </c>
      <c r="I941">
        <v>11</v>
      </c>
      <c r="J941">
        <v>20</v>
      </c>
      <c r="K941" t="s">
        <v>7</v>
      </c>
      <c r="L941">
        <v>20</v>
      </c>
      <c r="M941">
        <v>7</v>
      </c>
      <c r="N941" t="s">
        <v>7</v>
      </c>
      <c r="O941" t="s">
        <v>7</v>
      </c>
      <c r="P941">
        <v>7</v>
      </c>
    </row>
    <row r="942" spans="1:16" x14ac:dyDescent="0.15">
      <c r="A942">
        <v>72500</v>
      </c>
      <c r="B942" t="s">
        <v>1755</v>
      </c>
      <c r="D942">
        <v>19</v>
      </c>
      <c r="E942">
        <v>1</v>
      </c>
      <c r="F942">
        <v>20</v>
      </c>
      <c r="G942">
        <v>23</v>
      </c>
      <c r="H942" t="s">
        <v>7</v>
      </c>
      <c r="I942">
        <v>23</v>
      </c>
      <c r="J942">
        <v>42</v>
      </c>
      <c r="K942">
        <v>1</v>
      </c>
      <c r="L942">
        <v>43</v>
      </c>
      <c r="M942">
        <v>23</v>
      </c>
      <c r="N942" t="s">
        <v>7</v>
      </c>
      <c r="O942">
        <v>1</v>
      </c>
      <c r="P942">
        <v>24</v>
      </c>
    </row>
    <row r="943" spans="1:16" x14ac:dyDescent="0.15">
      <c r="A943">
        <v>72600</v>
      </c>
      <c r="B943" t="s">
        <v>1756</v>
      </c>
      <c r="D943">
        <v>25</v>
      </c>
      <c r="E943" t="s">
        <v>7</v>
      </c>
      <c r="F943">
        <v>25</v>
      </c>
      <c r="G943">
        <v>26</v>
      </c>
      <c r="H943" t="s">
        <v>7</v>
      </c>
      <c r="I943">
        <v>26</v>
      </c>
      <c r="J943">
        <v>51</v>
      </c>
      <c r="K943" t="s">
        <v>7</v>
      </c>
      <c r="L943">
        <v>51</v>
      </c>
      <c r="M943">
        <v>30</v>
      </c>
      <c r="N943" t="s">
        <v>7</v>
      </c>
      <c r="O943" t="s">
        <v>7</v>
      </c>
      <c r="P943">
        <v>30</v>
      </c>
    </row>
    <row r="944" spans="1:16" x14ac:dyDescent="0.15">
      <c r="A944">
        <v>72700</v>
      </c>
      <c r="B944" t="s">
        <v>1757</v>
      </c>
      <c r="D944">
        <v>12</v>
      </c>
      <c r="E944" t="s">
        <v>7</v>
      </c>
      <c r="F944">
        <v>12</v>
      </c>
      <c r="G944">
        <v>19</v>
      </c>
      <c r="H944" t="s">
        <v>7</v>
      </c>
      <c r="I944">
        <v>19</v>
      </c>
      <c r="J944">
        <v>31</v>
      </c>
      <c r="K944" t="s">
        <v>7</v>
      </c>
      <c r="L944">
        <v>31</v>
      </c>
      <c r="M944">
        <v>22</v>
      </c>
      <c r="N944" t="s">
        <v>7</v>
      </c>
      <c r="O944" t="s">
        <v>7</v>
      </c>
      <c r="P944">
        <v>22</v>
      </c>
    </row>
    <row r="945" spans="1:16" x14ac:dyDescent="0.15">
      <c r="A945">
        <v>72800</v>
      </c>
      <c r="B945" t="s">
        <v>1758</v>
      </c>
      <c r="D945">
        <v>27</v>
      </c>
      <c r="E945" t="s">
        <v>7</v>
      </c>
      <c r="F945">
        <v>27</v>
      </c>
      <c r="G945">
        <v>45</v>
      </c>
      <c r="H945" t="s">
        <v>7</v>
      </c>
      <c r="I945">
        <v>45</v>
      </c>
      <c r="J945">
        <v>72</v>
      </c>
      <c r="K945" t="s">
        <v>7</v>
      </c>
      <c r="L945">
        <v>72</v>
      </c>
      <c r="M945">
        <v>44</v>
      </c>
      <c r="N945" t="s">
        <v>7</v>
      </c>
      <c r="O945" t="s">
        <v>7</v>
      </c>
      <c r="P945">
        <v>44</v>
      </c>
    </row>
    <row r="946" spans="1:16" x14ac:dyDescent="0.15">
      <c r="A946">
        <v>72900</v>
      </c>
      <c r="B946" t="s">
        <v>1759</v>
      </c>
      <c r="D946">
        <v>27</v>
      </c>
      <c r="E946" t="s">
        <v>7</v>
      </c>
      <c r="F946">
        <v>27</v>
      </c>
      <c r="G946">
        <v>21</v>
      </c>
      <c r="H946" t="s">
        <v>7</v>
      </c>
      <c r="I946">
        <v>21</v>
      </c>
      <c r="J946">
        <v>48</v>
      </c>
      <c r="K946" t="s">
        <v>7</v>
      </c>
      <c r="L946">
        <v>48</v>
      </c>
      <c r="M946">
        <v>31</v>
      </c>
      <c r="N946" t="s">
        <v>7</v>
      </c>
      <c r="O946" t="s">
        <v>7</v>
      </c>
      <c r="P946">
        <v>31</v>
      </c>
    </row>
    <row r="947" spans="1:16" x14ac:dyDescent="0.15">
      <c r="A947">
        <v>73000</v>
      </c>
      <c r="B947" t="s">
        <v>1760</v>
      </c>
      <c r="D947">
        <v>6</v>
      </c>
      <c r="E947" t="s">
        <v>7</v>
      </c>
      <c r="F947">
        <v>6</v>
      </c>
      <c r="G947">
        <v>12</v>
      </c>
      <c r="H947" t="s">
        <v>7</v>
      </c>
      <c r="I947">
        <v>12</v>
      </c>
      <c r="J947">
        <v>18</v>
      </c>
      <c r="K947" t="s">
        <v>7</v>
      </c>
      <c r="L947">
        <v>18</v>
      </c>
      <c r="M947">
        <v>16</v>
      </c>
      <c r="N947" t="s">
        <v>7</v>
      </c>
      <c r="O947" t="s">
        <v>7</v>
      </c>
      <c r="P947">
        <v>16</v>
      </c>
    </row>
    <row r="948" spans="1:16" x14ac:dyDescent="0.15">
      <c r="A948">
        <v>73100</v>
      </c>
      <c r="B948" t="s">
        <v>1761</v>
      </c>
      <c r="D948">
        <v>5</v>
      </c>
      <c r="E948" t="s">
        <v>7</v>
      </c>
      <c r="F948">
        <v>5</v>
      </c>
      <c r="G948">
        <v>5</v>
      </c>
      <c r="H948" t="s">
        <v>7</v>
      </c>
      <c r="I948">
        <v>5</v>
      </c>
      <c r="J948">
        <v>10</v>
      </c>
      <c r="K948" t="s">
        <v>7</v>
      </c>
      <c r="L948">
        <v>10</v>
      </c>
      <c r="M948">
        <v>5</v>
      </c>
      <c r="N948" t="s">
        <v>7</v>
      </c>
      <c r="O948" t="s">
        <v>7</v>
      </c>
      <c r="P948">
        <v>5</v>
      </c>
    </row>
    <row r="949" spans="1:16" x14ac:dyDescent="0.15">
      <c r="A949">
        <v>73200</v>
      </c>
      <c r="B949" t="s">
        <v>1762</v>
      </c>
      <c r="D949">
        <v>28</v>
      </c>
      <c r="E949" t="s">
        <v>7</v>
      </c>
      <c r="F949">
        <v>28</v>
      </c>
      <c r="G949">
        <v>18</v>
      </c>
      <c r="H949" t="s">
        <v>7</v>
      </c>
      <c r="I949">
        <v>18</v>
      </c>
      <c r="J949">
        <v>46</v>
      </c>
      <c r="K949" t="s">
        <v>7</v>
      </c>
      <c r="L949">
        <v>46</v>
      </c>
      <c r="M949">
        <v>27</v>
      </c>
      <c r="N949" t="s">
        <v>7</v>
      </c>
      <c r="O949" t="s">
        <v>7</v>
      </c>
      <c r="P949">
        <v>27</v>
      </c>
    </row>
    <row r="950" spans="1:16" x14ac:dyDescent="0.15">
      <c r="A950">
        <v>73300</v>
      </c>
      <c r="B950" t="s">
        <v>1763</v>
      </c>
      <c r="D950">
        <v>5</v>
      </c>
      <c r="E950" t="s">
        <v>7</v>
      </c>
      <c r="F950">
        <v>5</v>
      </c>
      <c r="G950">
        <v>4</v>
      </c>
      <c r="H950" t="s">
        <v>7</v>
      </c>
      <c r="I950">
        <v>4</v>
      </c>
      <c r="J950">
        <v>9</v>
      </c>
      <c r="K950" t="s">
        <v>7</v>
      </c>
      <c r="L950">
        <v>9</v>
      </c>
      <c r="M950">
        <v>7</v>
      </c>
      <c r="N950" t="s">
        <v>7</v>
      </c>
      <c r="O950" t="s">
        <v>7</v>
      </c>
      <c r="P950">
        <v>7</v>
      </c>
    </row>
    <row r="951" spans="1:16" x14ac:dyDescent="0.15">
      <c r="A951">
        <v>73400</v>
      </c>
      <c r="B951" t="s">
        <v>1764</v>
      </c>
      <c r="D951" t="s">
        <v>7</v>
      </c>
      <c r="E951" t="s">
        <v>7</v>
      </c>
      <c r="F951" t="s">
        <v>7</v>
      </c>
      <c r="G951" t="s">
        <v>7</v>
      </c>
      <c r="H951" t="s">
        <v>7</v>
      </c>
      <c r="I951" t="s">
        <v>7</v>
      </c>
      <c r="J951" t="s">
        <v>7</v>
      </c>
      <c r="K951" t="s">
        <v>7</v>
      </c>
      <c r="L951" t="s">
        <v>7</v>
      </c>
      <c r="M951" t="s">
        <v>7</v>
      </c>
      <c r="N951" t="s">
        <v>7</v>
      </c>
      <c r="O951" t="s">
        <v>7</v>
      </c>
      <c r="P951" t="s">
        <v>7</v>
      </c>
    </row>
    <row r="952" spans="1:16" x14ac:dyDescent="0.15">
      <c r="A952">
        <v>73500</v>
      </c>
      <c r="B952" t="s">
        <v>1765</v>
      </c>
      <c r="D952" t="s">
        <v>7</v>
      </c>
      <c r="E952" t="s">
        <v>7</v>
      </c>
      <c r="F952" t="s">
        <v>7</v>
      </c>
      <c r="G952" t="s">
        <v>7</v>
      </c>
      <c r="H952" t="s">
        <v>7</v>
      </c>
      <c r="I952" t="s">
        <v>7</v>
      </c>
      <c r="J952" t="s">
        <v>7</v>
      </c>
      <c r="K952" t="s">
        <v>7</v>
      </c>
      <c r="L952" t="s">
        <v>7</v>
      </c>
      <c r="M952" t="s">
        <v>7</v>
      </c>
      <c r="N952" t="s">
        <v>7</v>
      </c>
      <c r="O952" t="s">
        <v>7</v>
      </c>
      <c r="P952" t="s">
        <v>7</v>
      </c>
    </row>
    <row r="953" spans="1:16" x14ac:dyDescent="0.15">
      <c r="A953">
        <v>73600</v>
      </c>
      <c r="B953" t="s">
        <v>1766</v>
      </c>
      <c r="D953" t="s">
        <v>7</v>
      </c>
      <c r="E953" t="s">
        <v>7</v>
      </c>
      <c r="F953" t="s">
        <v>7</v>
      </c>
      <c r="G953" t="s">
        <v>7</v>
      </c>
      <c r="H953" t="s">
        <v>7</v>
      </c>
      <c r="I953" t="s">
        <v>7</v>
      </c>
      <c r="J953" t="s">
        <v>7</v>
      </c>
      <c r="K953" t="s">
        <v>7</v>
      </c>
      <c r="L953" t="s">
        <v>7</v>
      </c>
      <c r="M953" t="s">
        <v>7</v>
      </c>
      <c r="N953" t="s">
        <v>7</v>
      </c>
      <c r="O953" t="s">
        <v>7</v>
      </c>
      <c r="P953" t="s">
        <v>7</v>
      </c>
    </row>
    <row r="954" spans="1:16" x14ac:dyDescent="0.15">
      <c r="A954">
        <v>73700</v>
      </c>
      <c r="B954" t="s">
        <v>1767</v>
      </c>
      <c r="D954">
        <v>7</v>
      </c>
      <c r="E954" t="s">
        <v>7</v>
      </c>
      <c r="F954">
        <v>7</v>
      </c>
      <c r="G954">
        <v>7</v>
      </c>
      <c r="H954" t="s">
        <v>7</v>
      </c>
      <c r="I954">
        <v>7</v>
      </c>
      <c r="J954">
        <v>14</v>
      </c>
      <c r="K954" t="s">
        <v>7</v>
      </c>
      <c r="L954">
        <v>14</v>
      </c>
      <c r="M954">
        <v>8</v>
      </c>
      <c r="N954" t="s">
        <v>7</v>
      </c>
      <c r="O954" t="s">
        <v>7</v>
      </c>
      <c r="P954">
        <v>8</v>
      </c>
    </row>
    <row r="955" spans="1:16" x14ac:dyDescent="0.15">
      <c r="A955">
        <v>73800</v>
      </c>
      <c r="B955" t="s">
        <v>1768</v>
      </c>
      <c r="D955">
        <v>5</v>
      </c>
      <c r="E955" t="s">
        <v>7</v>
      </c>
      <c r="F955">
        <v>5</v>
      </c>
      <c r="G955">
        <v>4</v>
      </c>
      <c r="H955" t="s">
        <v>7</v>
      </c>
      <c r="I955">
        <v>4</v>
      </c>
      <c r="J955">
        <v>9</v>
      </c>
      <c r="K955" t="s">
        <v>7</v>
      </c>
      <c r="L955">
        <v>9</v>
      </c>
      <c r="M955">
        <v>5</v>
      </c>
      <c r="N955" t="s">
        <v>7</v>
      </c>
      <c r="O955" t="s">
        <v>7</v>
      </c>
      <c r="P955">
        <v>5</v>
      </c>
    </row>
    <row r="956" spans="1:16" x14ac:dyDescent="0.15">
      <c r="A956">
        <v>73900</v>
      </c>
      <c r="B956" t="s">
        <v>1769</v>
      </c>
      <c r="D956">
        <v>3</v>
      </c>
      <c r="E956" t="s">
        <v>7</v>
      </c>
      <c r="F956">
        <v>3</v>
      </c>
      <c r="G956">
        <v>3</v>
      </c>
      <c r="H956" t="s">
        <v>7</v>
      </c>
      <c r="I956">
        <v>3</v>
      </c>
      <c r="J956">
        <v>6</v>
      </c>
      <c r="K956" t="s">
        <v>7</v>
      </c>
      <c r="L956">
        <v>6</v>
      </c>
      <c r="M956">
        <v>3</v>
      </c>
      <c r="N956" t="s">
        <v>7</v>
      </c>
      <c r="O956" t="s">
        <v>7</v>
      </c>
      <c r="P956">
        <v>3</v>
      </c>
    </row>
    <row r="957" spans="1:16" x14ac:dyDescent="0.15">
      <c r="A957">
        <v>74000</v>
      </c>
      <c r="B957" t="s">
        <v>1770</v>
      </c>
      <c r="D957">
        <v>5</v>
      </c>
      <c r="E957" t="s">
        <v>7</v>
      </c>
      <c r="F957">
        <v>5</v>
      </c>
      <c r="G957">
        <v>5</v>
      </c>
      <c r="H957" t="s">
        <v>7</v>
      </c>
      <c r="I957">
        <v>5</v>
      </c>
      <c r="J957">
        <v>10</v>
      </c>
      <c r="K957" t="s">
        <v>7</v>
      </c>
      <c r="L957">
        <v>10</v>
      </c>
      <c r="M957">
        <v>4</v>
      </c>
      <c r="N957" t="s">
        <v>7</v>
      </c>
      <c r="O957" t="s">
        <v>7</v>
      </c>
      <c r="P957">
        <v>4</v>
      </c>
    </row>
    <row r="958" spans="1:16" x14ac:dyDescent="0.15">
      <c r="A958">
        <v>74100</v>
      </c>
      <c r="B958" t="s">
        <v>1771</v>
      </c>
      <c r="D958">
        <v>3</v>
      </c>
      <c r="E958" t="s">
        <v>7</v>
      </c>
      <c r="F958">
        <v>3</v>
      </c>
      <c r="G958">
        <v>6</v>
      </c>
      <c r="H958" t="s">
        <v>7</v>
      </c>
      <c r="I958">
        <v>6</v>
      </c>
      <c r="J958">
        <v>9</v>
      </c>
      <c r="K958" t="s">
        <v>7</v>
      </c>
      <c r="L958">
        <v>9</v>
      </c>
      <c r="M958">
        <v>5</v>
      </c>
      <c r="N958" t="s">
        <v>7</v>
      </c>
      <c r="O958" t="s">
        <v>7</v>
      </c>
      <c r="P958">
        <v>5</v>
      </c>
    </row>
    <row r="959" spans="1:16" x14ac:dyDescent="0.15">
      <c r="A959">
        <v>74200</v>
      </c>
      <c r="B959" t="s">
        <v>1772</v>
      </c>
      <c r="D959">
        <v>1</v>
      </c>
      <c r="E959" t="s">
        <v>7</v>
      </c>
      <c r="F959">
        <v>1</v>
      </c>
      <c r="G959">
        <v>2</v>
      </c>
      <c r="H959" t="s">
        <v>7</v>
      </c>
      <c r="I959">
        <v>2</v>
      </c>
      <c r="J959">
        <v>3</v>
      </c>
      <c r="K959" t="s">
        <v>7</v>
      </c>
      <c r="L959">
        <v>3</v>
      </c>
      <c r="M959">
        <v>1</v>
      </c>
      <c r="N959" t="s">
        <v>7</v>
      </c>
      <c r="O959" t="s">
        <v>7</v>
      </c>
      <c r="P959">
        <v>1</v>
      </c>
    </row>
    <row r="960" spans="1:16" x14ac:dyDescent="0.15">
      <c r="A960">
        <v>74300</v>
      </c>
      <c r="B960" t="s">
        <v>1773</v>
      </c>
      <c r="D960">
        <v>6</v>
      </c>
      <c r="E960" t="s">
        <v>7</v>
      </c>
      <c r="F960">
        <v>6</v>
      </c>
      <c r="G960">
        <v>6</v>
      </c>
      <c r="H960" t="s">
        <v>7</v>
      </c>
      <c r="I960">
        <v>6</v>
      </c>
      <c r="J960">
        <v>12</v>
      </c>
      <c r="K960" t="s">
        <v>7</v>
      </c>
      <c r="L960">
        <v>12</v>
      </c>
      <c r="M960">
        <v>8</v>
      </c>
      <c r="N960" t="s">
        <v>7</v>
      </c>
      <c r="O960" t="s">
        <v>7</v>
      </c>
      <c r="P960">
        <v>8</v>
      </c>
    </row>
    <row r="961" spans="1:16" x14ac:dyDescent="0.15">
      <c r="A961" t="s">
        <v>6</v>
      </c>
      <c r="B961" t="s">
        <v>935</v>
      </c>
      <c r="D961" t="s">
        <v>7</v>
      </c>
      <c r="E961" t="s">
        <v>7</v>
      </c>
      <c r="F961" t="s">
        <v>7</v>
      </c>
      <c r="G961" t="s">
        <v>7</v>
      </c>
      <c r="H961" t="s">
        <v>7</v>
      </c>
      <c r="I961" t="s">
        <v>7</v>
      </c>
      <c r="J961" t="s">
        <v>7</v>
      </c>
      <c r="K961" t="s">
        <v>7</v>
      </c>
      <c r="L961" t="s">
        <v>7</v>
      </c>
      <c r="M961" t="s">
        <v>7</v>
      </c>
      <c r="N961" t="s">
        <v>7</v>
      </c>
      <c r="O961" t="s">
        <v>7</v>
      </c>
      <c r="P961" t="s">
        <v>7</v>
      </c>
    </row>
    <row r="962" spans="1:16" x14ac:dyDescent="0.15">
      <c r="A962" t="s">
        <v>933</v>
      </c>
      <c r="E962" t="s">
        <v>934</v>
      </c>
      <c r="K962" t="s">
        <v>1782</v>
      </c>
      <c r="M962" t="s">
        <v>1783</v>
      </c>
      <c r="P962" t="s">
        <v>23</v>
      </c>
    </row>
    <row r="963" spans="1:16" x14ac:dyDescent="0.15">
      <c r="A963" t="s">
        <v>22</v>
      </c>
      <c r="B963" t="s">
        <v>21</v>
      </c>
      <c r="D963" t="s">
        <v>2</v>
      </c>
      <c r="G963" t="s">
        <v>3</v>
      </c>
      <c r="J963" t="s">
        <v>4</v>
      </c>
      <c r="M963" t="s">
        <v>5</v>
      </c>
    </row>
    <row r="964" spans="1:16" x14ac:dyDescent="0.15">
      <c r="D964" t="s">
        <v>20</v>
      </c>
      <c r="E964" t="s">
        <v>19</v>
      </c>
      <c r="F964" t="s">
        <v>17</v>
      </c>
      <c r="G964" t="s">
        <v>20</v>
      </c>
      <c r="H964" t="s">
        <v>19</v>
      </c>
      <c r="I964" t="s">
        <v>17</v>
      </c>
      <c r="J964" t="s">
        <v>20</v>
      </c>
      <c r="K964" t="s">
        <v>19</v>
      </c>
      <c r="L964" t="s">
        <v>17</v>
      </c>
      <c r="M964" t="s">
        <v>20</v>
      </c>
      <c r="N964" t="s">
        <v>19</v>
      </c>
      <c r="O964" t="s">
        <v>18</v>
      </c>
      <c r="P964" t="s">
        <v>17</v>
      </c>
    </row>
    <row r="965" spans="1:16" x14ac:dyDescent="0.15">
      <c r="A965">
        <v>74400</v>
      </c>
      <c r="B965" t="s">
        <v>1774</v>
      </c>
      <c r="D965">
        <v>1</v>
      </c>
      <c r="E965" t="s">
        <v>7</v>
      </c>
      <c r="F965">
        <v>1</v>
      </c>
      <c r="G965">
        <v>2</v>
      </c>
      <c r="H965" t="s">
        <v>7</v>
      </c>
      <c r="I965">
        <v>2</v>
      </c>
      <c r="J965">
        <v>3</v>
      </c>
      <c r="K965" t="s">
        <v>7</v>
      </c>
      <c r="L965">
        <v>3</v>
      </c>
      <c r="M965">
        <v>3</v>
      </c>
      <c r="N965" t="s">
        <v>7</v>
      </c>
      <c r="O965" t="s">
        <v>7</v>
      </c>
      <c r="P965">
        <v>3</v>
      </c>
    </row>
    <row r="966" spans="1:16" x14ac:dyDescent="0.15">
      <c r="A966">
        <v>74500</v>
      </c>
      <c r="B966" t="s">
        <v>1775</v>
      </c>
      <c r="D966">
        <v>9</v>
      </c>
      <c r="E966" t="s">
        <v>7</v>
      </c>
      <c r="F966">
        <v>9</v>
      </c>
      <c r="G966">
        <v>9</v>
      </c>
      <c r="H966" t="s">
        <v>7</v>
      </c>
      <c r="I966">
        <v>9</v>
      </c>
      <c r="J966">
        <v>18</v>
      </c>
      <c r="K966" t="s">
        <v>7</v>
      </c>
      <c r="L966">
        <v>18</v>
      </c>
      <c r="M966">
        <v>12</v>
      </c>
      <c r="N966" t="s">
        <v>7</v>
      </c>
      <c r="O966" t="s">
        <v>7</v>
      </c>
      <c r="P966">
        <v>12</v>
      </c>
    </row>
    <row r="967" spans="1:16" x14ac:dyDescent="0.15">
      <c r="A967">
        <v>74600</v>
      </c>
      <c r="B967" t="s">
        <v>1776</v>
      </c>
      <c r="D967" t="s">
        <v>7</v>
      </c>
      <c r="E967" t="s">
        <v>7</v>
      </c>
      <c r="F967" t="s">
        <v>7</v>
      </c>
      <c r="G967" t="s">
        <v>7</v>
      </c>
      <c r="H967" t="s">
        <v>7</v>
      </c>
      <c r="I967" t="s">
        <v>7</v>
      </c>
      <c r="J967" t="s">
        <v>7</v>
      </c>
      <c r="K967" t="s">
        <v>7</v>
      </c>
      <c r="L967" t="s">
        <v>7</v>
      </c>
      <c r="M967" t="s">
        <v>7</v>
      </c>
      <c r="N967" t="s">
        <v>7</v>
      </c>
      <c r="O967" t="s">
        <v>7</v>
      </c>
      <c r="P967" t="s">
        <v>7</v>
      </c>
    </row>
    <row r="968" spans="1:16" x14ac:dyDescent="0.15">
      <c r="A968">
        <v>74700</v>
      </c>
      <c r="B968" t="s">
        <v>1777</v>
      </c>
      <c r="D968" t="s">
        <v>7</v>
      </c>
      <c r="E968" t="s">
        <v>7</v>
      </c>
      <c r="F968" t="s">
        <v>7</v>
      </c>
      <c r="G968" t="s">
        <v>7</v>
      </c>
      <c r="H968" t="s">
        <v>7</v>
      </c>
      <c r="I968" t="s">
        <v>7</v>
      </c>
      <c r="J968" t="s">
        <v>7</v>
      </c>
      <c r="K968" t="s">
        <v>7</v>
      </c>
      <c r="L968" t="s">
        <v>7</v>
      </c>
      <c r="M968" t="s">
        <v>7</v>
      </c>
      <c r="N968" t="s">
        <v>7</v>
      </c>
      <c r="O968" t="s">
        <v>7</v>
      </c>
      <c r="P968" t="s">
        <v>7</v>
      </c>
    </row>
    <row r="969" spans="1:16" x14ac:dyDescent="0.15">
      <c r="A969">
        <v>74800</v>
      </c>
      <c r="B969" t="s">
        <v>1778</v>
      </c>
      <c r="D969" t="s">
        <v>7</v>
      </c>
      <c r="E969" t="s">
        <v>7</v>
      </c>
      <c r="F969" t="s">
        <v>7</v>
      </c>
      <c r="G969" t="s">
        <v>7</v>
      </c>
      <c r="H969" t="s">
        <v>7</v>
      </c>
      <c r="I969" t="s">
        <v>7</v>
      </c>
      <c r="J969" t="s">
        <v>7</v>
      </c>
      <c r="K969" t="s">
        <v>7</v>
      </c>
      <c r="L969" t="s">
        <v>7</v>
      </c>
      <c r="M969" t="s">
        <v>7</v>
      </c>
      <c r="N969" t="s">
        <v>7</v>
      </c>
      <c r="O969" t="s">
        <v>7</v>
      </c>
      <c r="P969" t="s">
        <v>7</v>
      </c>
    </row>
    <row r="970" spans="1:16" x14ac:dyDescent="0.15">
      <c r="A970">
        <v>74900</v>
      </c>
      <c r="B970" t="s">
        <v>1779</v>
      </c>
      <c r="D970" t="s">
        <v>7</v>
      </c>
      <c r="E970" t="s">
        <v>7</v>
      </c>
      <c r="F970" t="s">
        <v>7</v>
      </c>
      <c r="G970" t="s">
        <v>7</v>
      </c>
      <c r="H970" t="s">
        <v>7</v>
      </c>
      <c r="I970" t="s">
        <v>7</v>
      </c>
      <c r="J970" t="s">
        <v>7</v>
      </c>
      <c r="K970" t="s">
        <v>7</v>
      </c>
      <c r="L970" t="s">
        <v>7</v>
      </c>
      <c r="M970" t="s">
        <v>7</v>
      </c>
      <c r="N970" t="s">
        <v>7</v>
      </c>
      <c r="O970" t="s">
        <v>7</v>
      </c>
      <c r="P970" t="s">
        <v>7</v>
      </c>
    </row>
    <row r="971" spans="1:16" x14ac:dyDescent="0.15">
      <c r="A971">
        <v>75000</v>
      </c>
      <c r="B971" t="s">
        <v>1780</v>
      </c>
      <c r="D971" t="s">
        <v>7</v>
      </c>
      <c r="E971" t="s">
        <v>7</v>
      </c>
      <c r="F971" t="s">
        <v>7</v>
      </c>
      <c r="G971" t="s">
        <v>7</v>
      </c>
      <c r="H971" t="s">
        <v>7</v>
      </c>
      <c r="I971" t="s">
        <v>7</v>
      </c>
      <c r="J971" t="s">
        <v>7</v>
      </c>
      <c r="K971" t="s">
        <v>7</v>
      </c>
      <c r="L971" t="s">
        <v>7</v>
      </c>
      <c r="M971" t="s">
        <v>7</v>
      </c>
      <c r="N971" t="s">
        <v>7</v>
      </c>
      <c r="O971" t="s">
        <v>7</v>
      </c>
      <c r="P971" t="s">
        <v>7</v>
      </c>
    </row>
    <row r="972" spans="1:16" x14ac:dyDescent="0.15">
      <c r="A972">
        <v>75100</v>
      </c>
      <c r="B972" t="s">
        <v>1754</v>
      </c>
      <c r="D972">
        <v>10</v>
      </c>
      <c r="E972" t="s">
        <v>7</v>
      </c>
      <c r="F972">
        <v>10</v>
      </c>
      <c r="G972">
        <v>9</v>
      </c>
      <c r="H972" t="s">
        <v>7</v>
      </c>
      <c r="I972">
        <v>9</v>
      </c>
      <c r="J972">
        <v>19</v>
      </c>
      <c r="K972" t="s">
        <v>7</v>
      </c>
      <c r="L972">
        <v>19</v>
      </c>
      <c r="M972">
        <v>8</v>
      </c>
      <c r="N972" t="s">
        <v>7</v>
      </c>
      <c r="O972" t="s">
        <v>7</v>
      </c>
      <c r="P972">
        <v>8</v>
      </c>
    </row>
    <row r="973" spans="1:16" x14ac:dyDescent="0.15">
      <c r="A973" t="s">
        <v>6</v>
      </c>
      <c r="B973" t="s">
        <v>935</v>
      </c>
      <c r="D973" t="s">
        <v>7</v>
      </c>
      <c r="E973" t="s">
        <v>7</v>
      </c>
      <c r="F973" t="s">
        <v>7</v>
      </c>
      <c r="G973" t="s">
        <v>7</v>
      </c>
      <c r="H973" t="s">
        <v>7</v>
      </c>
      <c r="I973" t="s">
        <v>7</v>
      </c>
      <c r="J973" t="s">
        <v>7</v>
      </c>
      <c r="K973" t="s">
        <v>7</v>
      </c>
      <c r="L973" t="s">
        <v>7</v>
      </c>
      <c r="M973" t="s">
        <v>7</v>
      </c>
      <c r="N973" t="s">
        <v>7</v>
      </c>
      <c r="O973" t="s">
        <v>7</v>
      </c>
      <c r="P973" t="s">
        <v>7</v>
      </c>
    </row>
    <row r="974" spans="1:16" x14ac:dyDescent="0.15">
      <c r="A974" t="s">
        <v>6</v>
      </c>
      <c r="B974" t="s">
        <v>935</v>
      </c>
      <c r="D974" t="s">
        <v>7</v>
      </c>
      <c r="E974" t="s">
        <v>7</v>
      </c>
      <c r="F974" t="s">
        <v>7</v>
      </c>
      <c r="G974" t="s">
        <v>7</v>
      </c>
      <c r="H974" t="s">
        <v>7</v>
      </c>
      <c r="I974" t="s">
        <v>7</v>
      </c>
      <c r="J974" t="s">
        <v>7</v>
      </c>
      <c r="K974" t="s">
        <v>7</v>
      </c>
      <c r="L974" t="s">
        <v>7</v>
      </c>
      <c r="M974" t="s">
        <v>7</v>
      </c>
      <c r="N974" t="s">
        <v>7</v>
      </c>
      <c r="O974" t="s">
        <v>7</v>
      </c>
      <c r="P974" t="s">
        <v>7</v>
      </c>
    </row>
    <row r="975" spans="1:16" x14ac:dyDescent="0.15">
      <c r="A975" t="s">
        <v>6</v>
      </c>
      <c r="B975" t="s">
        <v>935</v>
      </c>
      <c r="D975" t="s">
        <v>7</v>
      </c>
      <c r="E975" t="s">
        <v>7</v>
      </c>
      <c r="F975" t="s">
        <v>7</v>
      </c>
      <c r="G975" t="s">
        <v>7</v>
      </c>
      <c r="H975" t="s">
        <v>7</v>
      </c>
      <c r="I975" t="s">
        <v>7</v>
      </c>
      <c r="J975" t="s">
        <v>7</v>
      </c>
      <c r="K975" t="s">
        <v>7</v>
      </c>
      <c r="L975" t="s">
        <v>7</v>
      </c>
      <c r="M975" t="s">
        <v>7</v>
      </c>
      <c r="N975" t="s">
        <v>7</v>
      </c>
      <c r="O975" t="s">
        <v>7</v>
      </c>
      <c r="P975" t="s">
        <v>7</v>
      </c>
    </row>
    <row r="976" spans="1:16" x14ac:dyDescent="0.15">
      <c r="A976" t="s">
        <v>6</v>
      </c>
      <c r="B976" t="s">
        <v>935</v>
      </c>
      <c r="D976" t="s">
        <v>7</v>
      </c>
      <c r="E976" t="s">
        <v>7</v>
      </c>
      <c r="F976" t="s">
        <v>7</v>
      </c>
      <c r="G976" t="s">
        <v>7</v>
      </c>
      <c r="H976" t="s">
        <v>7</v>
      </c>
      <c r="I976" t="s">
        <v>7</v>
      </c>
      <c r="J976" t="s">
        <v>7</v>
      </c>
      <c r="K976" t="s">
        <v>7</v>
      </c>
      <c r="L976" t="s">
        <v>7</v>
      </c>
      <c r="M976" t="s">
        <v>7</v>
      </c>
      <c r="N976" t="s">
        <v>7</v>
      </c>
      <c r="O976" t="s">
        <v>7</v>
      </c>
      <c r="P976" t="s">
        <v>7</v>
      </c>
    </row>
    <row r="977" spans="1:16" x14ac:dyDescent="0.15">
      <c r="A977" t="s">
        <v>6</v>
      </c>
      <c r="B977" t="s">
        <v>935</v>
      </c>
      <c r="D977" t="s">
        <v>7</v>
      </c>
      <c r="E977" t="s">
        <v>7</v>
      </c>
      <c r="F977" t="s">
        <v>7</v>
      </c>
      <c r="G977" t="s">
        <v>7</v>
      </c>
      <c r="H977" t="s">
        <v>7</v>
      </c>
      <c r="I977" t="s">
        <v>7</v>
      </c>
      <c r="J977" t="s">
        <v>7</v>
      </c>
      <c r="K977" t="s">
        <v>7</v>
      </c>
      <c r="L977" t="s">
        <v>7</v>
      </c>
      <c r="M977" t="s">
        <v>7</v>
      </c>
      <c r="N977" t="s">
        <v>7</v>
      </c>
      <c r="O977" t="s">
        <v>7</v>
      </c>
      <c r="P977" t="s">
        <v>7</v>
      </c>
    </row>
    <row r="978" spans="1:16" x14ac:dyDescent="0.15">
      <c r="A978" t="s">
        <v>6</v>
      </c>
      <c r="B978" t="s">
        <v>935</v>
      </c>
      <c r="D978" t="s">
        <v>7</v>
      </c>
      <c r="E978" t="s">
        <v>7</v>
      </c>
      <c r="F978" t="s">
        <v>7</v>
      </c>
      <c r="G978" t="s">
        <v>7</v>
      </c>
      <c r="H978" t="s">
        <v>7</v>
      </c>
      <c r="I978" t="s">
        <v>7</v>
      </c>
      <c r="J978" t="s">
        <v>7</v>
      </c>
      <c r="K978" t="s">
        <v>7</v>
      </c>
      <c r="L978" t="s">
        <v>7</v>
      </c>
      <c r="M978" t="s">
        <v>7</v>
      </c>
      <c r="N978" t="s">
        <v>7</v>
      </c>
      <c r="O978" t="s">
        <v>7</v>
      </c>
      <c r="P978" t="s">
        <v>7</v>
      </c>
    </row>
    <row r="979" spans="1:16" x14ac:dyDescent="0.15">
      <c r="A979" t="s">
        <v>6</v>
      </c>
      <c r="B979" t="s">
        <v>935</v>
      </c>
      <c r="D979" t="s">
        <v>7</v>
      </c>
      <c r="E979" t="s">
        <v>7</v>
      </c>
      <c r="F979" t="s">
        <v>7</v>
      </c>
      <c r="G979" t="s">
        <v>7</v>
      </c>
      <c r="H979" t="s">
        <v>7</v>
      </c>
      <c r="I979" t="s">
        <v>7</v>
      </c>
      <c r="J979" t="s">
        <v>7</v>
      </c>
      <c r="K979" t="s">
        <v>7</v>
      </c>
      <c r="L979" t="s">
        <v>7</v>
      </c>
      <c r="M979" t="s">
        <v>7</v>
      </c>
      <c r="N979" t="s">
        <v>7</v>
      </c>
      <c r="O979" t="s">
        <v>7</v>
      </c>
      <c r="P979" t="s">
        <v>7</v>
      </c>
    </row>
    <row r="980" spans="1:16" x14ac:dyDescent="0.15">
      <c r="A980" t="s">
        <v>6</v>
      </c>
      <c r="B980" t="s">
        <v>935</v>
      </c>
      <c r="D980" t="s">
        <v>7</v>
      </c>
      <c r="E980" t="s">
        <v>7</v>
      </c>
      <c r="F980" t="s">
        <v>7</v>
      </c>
      <c r="G980" t="s">
        <v>7</v>
      </c>
      <c r="H980" t="s">
        <v>7</v>
      </c>
      <c r="I980" t="s">
        <v>7</v>
      </c>
      <c r="J980" t="s">
        <v>7</v>
      </c>
      <c r="K980" t="s">
        <v>7</v>
      </c>
      <c r="L980" t="s">
        <v>7</v>
      </c>
      <c r="M980" t="s">
        <v>7</v>
      </c>
      <c r="N980" t="s">
        <v>7</v>
      </c>
      <c r="O980" t="s">
        <v>7</v>
      </c>
      <c r="P980" t="s">
        <v>7</v>
      </c>
    </row>
    <row r="981" spans="1:16" x14ac:dyDescent="0.15">
      <c r="A981" t="s">
        <v>6</v>
      </c>
      <c r="B981" t="s">
        <v>935</v>
      </c>
      <c r="D981" t="s">
        <v>7</v>
      </c>
      <c r="E981" t="s">
        <v>7</v>
      </c>
      <c r="F981" t="s">
        <v>7</v>
      </c>
      <c r="G981" t="s">
        <v>7</v>
      </c>
      <c r="H981" t="s">
        <v>7</v>
      </c>
      <c r="I981" t="s">
        <v>7</v>
      </c>
      <c r="J981" t="s">
        <v>7</v>
      </c>
      <c r="K981" t="s">
        <v>7</v>
      </c>
      <c r="L981" t="s">
        <v>7</v>
      </c>
      <c r="M981" t="s">
        <v>7</v>
      </c>
      <c r="N981" t="s">
        <v>7</v>
      </c>
      <c r="O981" t="s">
        <v>7</v>
      </c>
      <c r="P981" t="s">
        <v>7</v>
      </c>
    </row>
    <row r="982" spans="1:16" x14ac:dyDescent="0.15">
      <c r="A982" t="s">
        <v>6</v>
      </c>
      <c r="B982" t="s">
        <v>935</v>
      </c>
      <c r="D982" t="s">
        <v>7</v>
      </c>
      <c r="E982" t="s">
        <v>7</v>
      </c>
      <c r="F982" t="s">
        <v>7</v>
      </c>
      <c r="G982" t="s">
        <v>7</v>
      </c>
      <c r="H982" t="s">
        <v>7</v>
      </c>
      <c r="I982" t="s">
        <v>7</v>
      </c>
      <c r="J982" t="s">
        <v>7</v>
      </c>
      <c r="K982" t="s">
        <v>7</v>
      </c>
      <c r="L982" t="s">
        <v>7</v>
      </c>
      <c r="M982" t="s">
        <v>7</v>
      </c>
      <c r="N982" t="s">
        <v>7</v>
      </c>
      <c r="O982" t="s">
        <v>7</v>
      </c>
      <c r="P982" t="s">
        <v>7</v>
      </c>
    </row>
    <row r="983" spans="1:16" x14ac:dyDescent="0.15">
      <c r="A983" t="s">
        <v>6</v>
      </c>
      <c r="B983" t="s">
        <v>935</v>
      </c>
      <c r="D983" t="s">
        <v>7</v>
      </c>
      <c r="E983" t="s">
        <v>7</v>
      </c>
      <c r="F983" t="s">
        <v>7</v>
      </c>
      <c r="G983" t="s">
        <v>7</v>
      </c>
      <c r="H983" t="s">
        <v>7</v>
      </c>
      <c r="I983" t="s">
        <v>7</v>
      </c>
      <c r="J983" t="s">
        <v>7</v>
      </c>
      <c r="K983" t="s">
        <v>7</v>
      </c>
      <c r="L983" t="s">
        <v>7</v>
      </c>
      <c r="M983" t="s">
        <v>7</v>
      </c>
      <c r="N983" t="s">
        <v>7</v>
      </c>
      <c r="O983" t="s">
        <v>7</v>
      </c>
      <c r="P983" t="s">
        <v>7</v>
      </c>
    </row>
    <row r="984" spans="1:16" x14ac:dyDescent="0.15">
      <c r="A984" t="s">
        <v>6</v>
      </c>
      <c r="B984" t="s">
        <v>935</v>
      </c>
      <c r="D984" t="s">
        <v>7</v>
      </c>
      <c r="E984" t="s">
        <v>7</v>
      </c>
      <c r="F984" t="s">
        <v>7</v>
      </c>
      <c r="G984" t="s">
        <v>7</v>
      </c>
      <c r="H984" t="s">
        <v>7</v>
      </c>
      <c r="I984" t="s">
        <v>7</v>
      </c>
      <c r="J984" t="s">
        <v>7</v>
      </c>
      <c r="K984" t="s">
        <v>7</v>
      </c>
      <c r="L984" t="s">
        <v>7</v>
      </c>
      <c r="M984" t="s">
        <v>7</v>
      </c>
      <c r="N984" t="s">
        <v>7</v>
      </c>
      <c r="O984" t="s">
        <v>7</v>
      </c>
      <c r="P984" t="s">
        <v>7</v>
      </c>
    </row>
    <row r="985" spans="1:16" x14ac:dyDescent="0.15">
      <c r="A985" t="s">
        <v>6</v>
      </c>
      <c r="B985" t="s">
        <v>935</v>
      </c>
      <c r="D985" t="s">
        <v>7</v>
      </c>
      <c r="E985" t="s">
        <v>7</v>
      </c>
      <c r="F985" t="s">
        <v>7</v>
      </c>
      <c r="G985" t="s">
        <v>7</v>
      </c>
      <c r="H985" t="s">
        <v>7</v>
      </c>
      <c r="I985" t="s">
        <v>7</v>
      </c>
      <c r="J985" t="s">
        <v>7</v>
      </c>
      <c r="K985" t="s">
        <v>7</v>
      </c>
      <c r="L985" t="s">
        <v>7</v>
      </c>
      <c r="M985" t="s">
        <v>7</v>
      </c>
      <c r="N985" t="s">
        <v>7</v>
      </c>
      <c r="O985" t="s">
        <v>7</v>
      </c>
      <c r="P985" t="s">
        <v>7</v>
      </c>
    </row>
    <row r="986" spans="1:16" x14ac:dyDescent="0.15">
      <c r="A986" t="s">
        <v>6</v>
      </c>
      <c r="B986" t="s">
        <v>935</v>
      </c>
      <c r="D986" t="s">
        <v>7</v>
      </c>
      <c r="E986" t="s">
        <v>7</v>
      </c>
      <c r="F986" t="s">
        <v>7</v>
      </c>
      <c r="G986" t="s">
        <v>7</v>
      </c>
      <c r="H986" t="s">
        <v>7</v>
      </c>
      <c r="I986" t="s">
        <v>7</v>
      </c>
      <c r="J986" t="s">
        <v>7</v>
      </c>
      <c r="K986" t="s">
        <v>7</v>
      </c>
      <c r="L986" t="s">
        <v>7</v>
      </c>
      <c r="M986" t="s">
        <v>7</v>
      </c>
      <c r="N986" t="s">
        <v>7</v>
      </c>
      <c r="O986" t="s">
        <v>7</v>
      </c>
      <c r="P986" t="s">
        <v>7</v>
      </c>
    </row>
    <row r="987" spans="1:16" x14ac:dyDescent="0.15">
      <c r="A987" t="s">
        <v>6</v>
      </c>
      <c r="B987" t="s">
        <v>935</v>
      </c>
      <c r="D987" t="s">
        <v>7</v>
      </c>
      <c r="E987" t="s">
        <v>7</v>
      </c>
      <c r="F987" t="s">
        <v>7</v>
      </c>
      <c r="G987" t="s">
        <v>7</v>
      </c>
      <c r="H987" t="s">
        <v>7</v>
      </c>
      <c r="I987" t="s">
        <v>7</v>
      </c>
      <c r="J987" t="s">
        <v>7</v>
      </c>
      <c r="K987" t="s">
        <v>7</v>
      </c>
      <c r="L987" t="s">
        <v>7</v>
      </c>
      <c r="M987" t="s">
        <v>7</v>
      </c>
      <c r="N987" t="s">
        <v>7</v>
      </c>
      <c r="O987" t="s">
        <v>7</v>
      </c>
      <c r="P987" t="s">
        <v>7</v>
      </c>
    </row>
    <row r="988" spans="1:16" x14ac:dyDescent="0.15">
      <c r="A988" t="s">
        <v>6</v>
      </c>
      <c r="B988" t="s">
        <v>935</v>
      </c>
      <c r="D988" t="s">
        <v>7</v>
      </c>
      <c r="E988" t="s">
        <v>7</v>
      </c>
      <c r="F988" t="s">
        <v>7</v>
      </c>
      <c r="G988" t="s">
        <v>7</v>
      </c>
      <c r="H988" t="s">
        <v>7</v>
      </c>
      <c r="I988" t="s">
        <v>7</v>
      </c>
      <c r="J988" t="s">
        <v>7</v>
      </c>
      <c r="K988" t="s">
        <v>7</v>
      </c>
      <c r="L988" t="s">
        <v>7</v>
      </c>
      <c r="M988" t="s">
        <v>7</v>
      </c>
      <c r="N988" t="s">
        <v>7</v>
      </c>
      <c r="O988" t="s">
        <v>7</v>
      </c>
      <c r="P988" t="s">
        <v>7</v>
      </c>
    </row>
    <row r="989" spans="1:16" x14ac:dyDescent="0.15">
      <c r="A989" t="s">
        <v>6</v>
      </c>
      <c r="B989" t="s">
        <v>935</v>
      </c>
      <c r="D989" t="s">
        <v>7</v>
      </c>
      <c r="E989" t="s">
        <v>7</v>
      </c>
      <c r="F989" t="s">
        <v>7</v>
      </c>
      <c r="G989" t="s">
        <v>7</v>
      </c>
      <c r="H989" t="s">
        <v>7</v>
      </c>
      <c r="I989" t="s">
        <v>7</v>
      </c>
      <c r="J989" t="s">
        <v>7</v>
      </c>
      <c r="K989" t="s">
        <v>7</v>
      </c>
      <c r="L989" t="s">
        <v>7</v>
      </c>
      <c r="M989" t="s">
        <v>7</v>
      </c>
      <c r="N989" t="s">
        <v>7</v>
      </c>
      <c r="O989" t="s">
        <v>7</v>
      </c>
      <c r="P989" t="s">
        <v>7</v>
      </c>
    </row>
    <row r="990" spans="1:16" x14ac:dyDescent="0.15">
      <c r="A990" t="s">
        <v>6</v>
      </c>
      <c r="B990" t="s">
        <v>935</v>
      </c>
      <c r="D990" t="s">
        <v>7</v>
      </c>
      <c r="E990" t="s">
        <v>7</v>
      </c>
      <c r="F990" t="s">
        <v>7</v>
      </c>
      <c r="G990" t="s">
        <v>7</v>
      </c>
      <c r="H990" t="s">
        <v>7</v>
      </c>
      <c r="I990" t="s">
        <v>7</v>
      </c>
      <c r="J990" t="s">
        <v>7</v>
      </c>
      <c r="K990" t="s">
        <v>7</v>
      </c>
      <c r="L990" t="s">
        <v>7</v>
      </c>
      <c r="M990" t="s">
        <v>7</v>
      </c>
      <c r="N990" t="s">
        <v>7</v>
      </c>
      <c r="O990" t="s">
        <v>7</v>
      </c>
      <c r="P990" t="s">
        <v>7</v>
      </c>
    </row>
    <row r="991" spans="1:16" x14ac:dyDescent="0.15">
      <c r="A991" t="s">
        <v>6</v>
      </c>
      <c r="B991" t="s">
        <v>935</v>
      </c>
      <c r="D991" t="s">
        <v>7</v>
      </c>
      <c r="E991" t="s">
        <v>7</v>
      </c>
      <c r="F991" t="s">
        <v>7</v>
      </c>
      <c r="G991" t="s">
        <v>7</v>
      </c>
      <c r="H991" t="s">
        <v>7</v>
      </c>
      <c r="I991" t="s">
        <v>7</v>
      </c>
      <c r="J991" t="s">
        <v>7</v>
      </c>
      <c r="K991" t="s">
        <v>7</v>
      </c>
      <c r="L991" t="s">
        <v>7</v>
      </c>
      <c r="M991" t="s">
        <v>7</v>
      </c>
      <c r="N991" t="s">
        <v>7</v>
      </c>
      <c r="O991" t="s">
        <v>7</v>
      </c>
      <c r="P991" t="s">
        <v>7</v>
      </c>
    </row>
    <row r="992" spans="1:16" x14ac:dyDescent="0.15">
      <c r="A992" t="s">
        <v>6</v>
      </c>
      <c r="B992" t="s">
        <v>935</v>
      </c>
      <c r="D992" t="s">
        <v>7</v>
      </c>
      <c r="E992" t="s">
        <v>7</v>
      </c>
      <c r="F992" t="s">
        <v>7</v>
      </c>
      <c r="G992" t="s">
        <v>7</v>
      </c>
      <c r="H992" t="s">
        <v>7</v>
      </c>
      <c r="I992" t="s">
        <v>7</v>
      </c>
      <c r="J992" t="s">
        <v>7</v>
      </c>
      <c r="K992" t="s">
        <v>7</v>
      </c>
      <c r="L992" t="s">
        <v>7</v>
      </c>
      <c r="M992" t="s">
        <v>7</v>
      </c>
      <c r="N992" t="s">
        <v>7</v>
      </c>
      <c r="O992" t="s">
        <v>7</v>
      </c>
      <c r="P992" t="s">
        <v>7</v>
      </c>
    </row>
    <row r="993" spans="1:16" x14ac:dyDescent="0.15">
      <c r="A993" t="s">
        <v>6</v>
      </c>
      <c r="B993" t="s">
        <v>1781</v>
      </c>
      <c r="D993">
        <v>37071</v>
      </c>
      <c r="E993">
        <v>118</v>
      </c>
      <c r="F993">
        <v>37189</v>
      </c>
      <c r="G993">
        <v>42332</v>
      </c>
      <c r="H993">
        <v>93</v>
      </c>
      <c r="I993">
        <v>42425</v>
      </c>
      <c r="J993">
        <v>79403</v>
      </c>
      <c r="K993">
        <v>211</v>
      </c>
      <c r="L993">
        <v>79614</v>
      </c>
      <c r="M993">
        <v>41395</v>
      </c>
      <c r="N993">
        <v>140</v>
      </c>
      <c r="O993">
        <v>54</v>
      </c>
      <c r="P993">
        <v>41589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108</vt:i4>
      </vt:variant>
    </vt:vector>
  </HeadingPairs>
  <TitlesOfParts>
    <vt:vector size="113" baseType="lpstr">
      <vt:lpstr>集計表 全体</vt:lpstr>
      <vt:lpstr>集計表 日本人</vt:lpstr>
      <vt:lpstr>集計表 外国人</vt:lpstr>
      <vt:lpstr>住所人口世帯別表(岩見沢・北・栗)</vt:lpstr>
      <vt:lpstr>住所別人口集計表</vt:lpstr>
      <vt:lpstr>'集計表 外国人'!女01</vt:lpstr>
      <vt:lpstr>'集計表 全体'!女01</vt:lpstr>
      <vt:lpstr>女01</vt:lpstr>
      <vt:lpstr>'集計表 外国人'!女02</vt:lpstr>
      <vt:lpstr>'集計表 全体'!女02</vt:lpstr>
      <vt:lpstr>女02</vt:lpstr>
      <vt:lpstr>'集計表 外国人'!女03</vt:lpstr>
      <vt:lpstr>'集計表 全体'!女03</vt:lpstr>
      <vt:lpstr>女03</vt:lpstr>
      <vt:lpstr>'集計表 外国人'!女04</vt:lpstr>
      <vt:lpstr>'集計表 全体'!女04</vt:lpstr>
      <vt:lpstr>女04</vt:lpstr>
      <vt:lpstr>'集計表 外国人'!女05</vt:lpstr>
      <vt:lpstr>'集計表 全体'!女05</vt:lpstr>
      <vt:lpstr>女05</vt:lpstr>
      <vt:lpstr>'集計表 外国人'!女06</vt:lpstr>
      <vt:lpstr>'集計表 全体'!女06</vt:lpstr>
      <vt:lpstr>女06</vt:lpstr>
      <vt:lpstr>'集計表 外国人'!女07</vt:lpstr>
      <vt:lpstr>'集計表 全体'!女07</vt:lpstr>
      <vt:lpstr>女07</vt:lpstr>
      <vt:lpstr>'集計表 外国人'!女08</vt:lpstr>
      <vt:lpstr>'集計表 全体'!女08</vt:lpstr>
      <vt:lpstr>女08</vt:lpstr>
      <vt:lpstr>'集計表 外国人'!女09</vt:lpstr>
      <vt:lpstr>'集計表 全体'!女09</vt:lpstr>
      <vt:lpstr>女09</vt:lpstr>
      <vt:lpstr>'集計表 外国人'!人口数01</vt:lpstr>
      <vt:lpstr>'集計表 全体'!人口数01</vt:lpstr>
      <vt:lpstr>人口数01</vt:lpstr>
      <vt:lpstr>'集計表 外国人'!人口数02</vt:lpstr>
      <vt:lpstr>'集計表 全体'!人口数02</vt:lpstr>
      <vt:lpstr>人口数02</vt:lpstr>
      <vt:lpstr>'集計表 外国人'!人口数03</vt:lpstr>
      <vt:lpstr>'集計表 全体'!人口数03</vt:lpstr>
      <vt:lpstr>人口数03</vt:lpstr>
      <vt:lpstr>'集計表 外国人'!人口数04</vt:lpstr>
      <vt:lpstr>'集計表 全体'!人口数04</vt:lpstr>
      <vt:lpstr>人口数04</vt:lpstr>
      <vt:lpstr>'集計表 外国人'!人口数05</vt:lpstr>
      <vt:lpstr>'集計表 全体'!人口数05</vt:lpstr>
      <vt:lpstr>人口数05</vt:lpstr>
      <vt:lpstr>'集計表 外国人'!人口数06</vt:lpstr>
      <vt:lpstr>'集計表 全体'!人口数06</vt:lpstr>
      <vt:lpstr>人口数06</vt:lpstr>
      <vt:lpstr>'集計表 外国人'!人口数07</vt:lpstr>
      <vt:lpstr>'集計表 全体'!人口数07</vt:lpstr>
      <vt:lpstr>人口数07</vt:lpstr>
      <vt:lpstr>'集計表 外国人'!人口数08</vt:lpstr>
      <vt:lpstr>'集計表 全体'!人口数08</vt:lpstr>
      <vt:lpstr>人口数08</vt:lpstr>
      <vt:lpstr>'集計表 外国人'!人口数09</vt:lpstr>
      <vt:lpstr>'集計表 全体'!人口数09</vt:lpstr>
      <vt:lpstr>人口数09</vt:lpstr>
      <vt:lpstr>'集計表 外国人'!世帯数01</vt:lpstr>
      <vt:lpstr>'集計表 全体'!世帯数01</vt:lpstr>
      <vt:lpstr>世帯数01</vt:lpstr>
      <vt:lpstr>'集計表 外国人'!世帯数02</vt:lpstr>
      <vt:lpstr>'集計表 全体'!世帯数02</vt:lpstr>
      <vt:lpstr>世帯数02</vt:lpstr>
      <vt:lpstr>'集計表 外国人'!世帯数03</vt:lpstr>
      <vt:lpstr>'集計表 全体'!世帯数03</vt:lpstr>
      <vt:lpstr>世帯数03</vt:lpstr>
      <vt:lpstr>'集計表 外国人'!世帯数04</vt:lpstr>
      <vt:lpstr>'集計表 全体'!世帯数04</vt:lpstr>
      <vt:lpstr>世帯数04</vt:lpstr>
      <vt:lpstr>'集計表 外国人'!世帯数05</vt:lpstr>
      <vt:lpstr>'集計表 全体'!世帯数05</vt:lpstr>
      <vt:lpstr>世帯数05</vt:lpstr>
      <vt:lpstr>'集計表 外国人'!世帯数06</vt:lpstr>
      <vt:lpstr>'集計表 全体'!世帯数06</vt:lpstr>
      <vt:lpstr>世帯数06</vt:lpstr>
      <vt:lpstr>'集計表 外国人'!世帯数07</vt:lpstr>
      <vt:lpstr>'集計表 全体'!世帯数07</vt:lpstr>
      <vt:lpstr>世帯数07</vt:lpstr>
      <vt:lpstr>'集計表 外国人'!世帯数08</vt:lpstr>
      <vt:lpstr>'集計表 全体'!世帯数08</vt:lpstr>
      <vt:lpstr>世帯数08</vt:lpstr>
      <vt:lpstr>'集計表 外国人'!世帯数09</vt:lpstr>
      <vt:lpstr>'集計表 全体'!世帯数09</vt:lpstr>
      <vt:lpstr>世帯数09</vt:lpstr>
      <vt:lpstr>'集計表 外国人'!男01</vt:lpstr>
      <vt:lpstr>'集計表 全体'!男01</vt:lpstr>
      <vt:lpstr>男01</vt:lpstr>
      <vt:lpstr>'集計表 外国人'!男02</vt:lpstr>
      <vt:lpstr>'集計表 全体'!男02</vt:lpstr>
      <vt:lpstr>男02</vt:lpstr>
      <vt:lpstr>'集計表 外国人'!男03</vt:lpstr>
      <vt:lpstr>'集計表 全体'!男03</vt:lpstr>
      <vt:lpstr>男03</vt:lpstr>
      <vt:lpstr>'集計表 外国人'!男04</vt:lpstr>
      <vt:lpstr>'集計表 全体'!男04</vt:lpstr>
      <vt:lpstr>男04</vt:lpstr>
      <vt:lpstr>'集計表 外国人'!男05</vt:lpstr>
      <vt:lpstr>'集計表 全体'!男05</vt:lpstr>
      <vt:lpstr>男05</vt:lpstr>
      <vt:lpstr>'集計表 外国人'!男06</vt:lpstr>
      <vt:lpstr>'集計表 全体'!男06</vt:lpstr>
      <vt:lpstr>男06</vt:lpstr>
      <vt:lpstr>'集計表 外国人'!男07</vt:lpstr>
      <vt:lpstr>'集計表 全体'!男07</vt:lpstr>
      <vt:lpstr>男07</vt:lpstr>
      <vt:lpstr>'集計表 外国人'!男08</vt:lpstr>
      <vt:lpstr>'集計表 全体'!男08</vt:lpstr>
      <vt:lpstr>男08</vt:lpstr>
      <vt:lpstr>'集計表 外国人'!男09</vt:lpstr>
      <vt:lpstr>'集計表 全体'!男09</vt:lpstr>
      <vt:lpstr>男09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oa11035</dc:creator>
  <cp:lastModifiedBy>ha16010</cp:lastModifiedBy>
  <cp:lastPrinted>2020-10-02T06:53:35Z</cp:lastPrinted>
  <dcterms:created xsi:type="dcterms:W3CDTF">2011-12-17T12:37:08Z</dcterms:created>
  <dcterms:modified xsi:type="dcterms:W3CDTF">2020-10-02T06:53:43Z</dcterms:modified>
</cp:coreProperties>
</file>