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BD4A538-2C7B-4D08-BC50-F65D02EB97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報告書" sheetId="1" r:id="rId1"/>
    <sheet name="02活動報告書" sheetId="2" r:id="rId2"/>
    <sheet name="03決算書" sheetId="4" r:id="rId3"/>
    <sheet name="触らないでください" sheetId="3" state="hidden" r:id="rId4"/>
  </sheets>
  <definedNames>
    <definedName name="_xlnm.Print_Area" localSheetId="0">'01報告書'!$A$1:$R$55</definedName>
    <definedName name="_xlnm.Print_Area" localSheetId="1">'02活動報告書'!$A$1:$R$48</definedName>
    <definedName name="_xlnm.Print_Area" localSheetId="2">'03決算書'!$A$1:$R$55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A51" i="4" s="1"/>
  <c r="D5" i="2"/>
  <c r="A27" i="1"/>
  <c r="J9" i="1"/>
  <c r="F5" i="2" l="1"/>
  <c r="E5" i="4" l="1"/>
  <c r="I32" i="2" l="1"/>
  <c r="H43" i="1" l="1"/>
  <c r="H42" i="1"/>
  <c r="B27" i="1"/>
  <c r="K54" i="4" l="1"/>
  <c r="L42" i="4"/>
  <c r="G38" i="1" s="1"/>
  <c r="C42" i="4"/>
  <c r="G36" i="1" s="1"/>
  <c r="L45" i="4" l="1"/>
  <c r="G40" i="1" s="1"/>
  <c r="K10" i="2"/>
</calcChain>
</file>

<file path=xl/sharedStrings.xml><?xml version="1.0" encoding="utf-8"?>
<sst xmlns="http://schemas.openxmlformats.org/spreadsheetml/2006/main" count="106" uniqueCount="87">
  <si>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</si>
  <si>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</si>
  <si>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</si>
  <si>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岩見沢市長　　様</t>
    <rPh sb="0" eb="2">
      <t>イワミ</t>
    </rPh>
    <rPh sb="2" eb="3">
      <t>ザワ</t>
    </rPh>
    <rPh sb="3" eb="4">
      <t>シ</t>
    </rPh>
    <rPh sb="4" eb="5">
      <t>チョウ</t>
    </rPh>
    <rPh sb="7" eb="8">
      <t>サマ</t>
    </rPh>
    <phoneticPr fontId="1"/>
  </si>
  <si>
    <t>住所</t>
    <rPh sb="0" eb="2">
      <t>ジュウショ</t>
    </rPh>
    <phoneticPr fontId="1"/>
  </si>
  <si>
    <t>クラブ名</t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</si>
  <si>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</si>
  <si>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</si>
  <si>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年度老人クラブ運営について、下記のとおり決算を終了したので関係書類を</t>
    <rPh sb="0" eb="1">
      <t>ネン</t>
    </rPh>
    <rPh sb="1" eb="2">
      <t>ド</t>
    </rPh>
    <rPh sb="2" eb="4">
      <t>ロウジン</t>
    </rPh>
    <rPh sb="7" eb="9">
      <t>ウンエイ</t>
    </rPh>
    <rPh sb="14" eb="16">
      <t>カキ</t>
    </rPh>
    <rPh sb="20" eb="22">
      <t>ケッサン</t>
    </rPh>
    <rPh sb="23" eb="25">
      <t>シュウリョウ</t>
    </rPh>
    <rPh sb="29" eb="31">
      <t>カンケイ</t>
    </rPh>
    <rPh sb="31" eb="33">
      <t>ショルイ</t>
    </rPh>
    <phoneticPr fontId="1"/>
  </si>
  <si>
    <t>添えて報告いたします。</t>
    <rPh sb="0" eb="1">
      <t>ソ</t>
    </rPh>
    <rPh sb="3" eb="5">
      <t>ホウコク</t>
    </rPh>
    <phoneticPr fontId="1"/>
  </si>
  <si>
    <t>記</t>
    <rPh sb="0" eb="1">
      <t>キ</t>
    </rPh>
    <phoneticPr fontId="1"/>
  </si>
  <si>
    <t>１　収入合計額</t>
    <rPh sb="2" eb="4">
      <t>シュウニュウ</t>
    </rPh>
    <rPh sb="4" eb="6">
      <t>ゴウケイ</t>
    </rPh>
    <rPh sb="6" eb="7">
      <t>ガク</t>
    </rPh>
    <phoneticPr fontId="1"/>
  </si>
  <si>
    <t>２　支出合計額</t>
    <rPh sb="2" eb="4">
      <t>シシュツ</t>
    </rPh>
    <rPh sb="4" eb="6">
      <t>ゴウケイ</t>
    </rPh>
    <rPh sb="6" eb="7">
      <t>ガク</t>
    </rPh>
    <phoneticPr fontId="1"/>
  </si>
  <si>
    <t>３　差引残額</t>
    <rPh sb="2" eb="4">
      <t>サシヒキ</t>
    </rPh>
    <rPh sb="4" eb="6">
      <t>ザンガク</t>
    </rPh>
    <phoneticPr fontId="1"/>
  </si>
  <si>
    <t>４　添付書類</t>
    <rPh sb="2" eb="4">
      <t>テンプ</t>
    </rPh>
    <rPh sb="4" eb="6">
      <t>ショルイ</t>
    </rPh>
    <phoneticPr fontId="1"/>
  </si>
  <si>
    <t>年度老人クラブ活動実績報告書</t>
    <rPh sb="0" eb="1">
      <t>ネン</t>
    </rPh>
    <rPh sb="1" eb="2">
      <t>ド</t>
    </rPh>
    <rPh sb="2" eb="4">
      <t>ロウジン</t>
    </rPh>
    <rPh sb="7" eb="9">
      <t>カツドウ</t>
    </rPh>
    <rPh sb="9" eb="11">
      <t>ジッセキ</t>
    </rPh>
    <rPh sb="11" eb="13">
      <t>ホウコク</t>
    </rPh>
    <rPh sb="13" eb="14">
      <t>ショ</t>
    </rPh>
    <phoneticPr fontId="1"/>
  </si>
  <si>
    <t>円</t>
    <rPh sb="0" eb="1">
      <t>エン</t>
    </rPh>
    <phoneticPr fontId="1"/>
  </si>
  <si>
    <t>老人クラブ名</t>
    <rPh sb="0" eb="2">
      <t>ロウジン</t>
    </rPh>
    <rPh sb="5" eb="6">
      <t>メイ</t>
    </rPh>
    <phoneticPr fontId="1"/>
  </si>
  <si>
    <t>１　対象老人クラブ会員数</t>
    <rPh sb="2" eb="4">
      <t>タイショウ</t>
    </rPh>
    <rPh sb="4" eb="6">
      <t>ロウジン</t>
    </rPh>
    <rPh sb="9" eb="11">
      <t>カイイン</t>
    </rPh>
    <rPh sb="11" eb="12">
      <t>スウ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</si>
  <si>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</si>
  <si>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</si>
  <si>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⑴　教養の向上</t>
    <rPh sb="2" eb="4">
      <t>キョウヨウ</t>
    </rPh>
    <rPh sb="5" eb="7">
      <t>コウジョウ</t>
    </rPh>
    <phoneticPr fontId="1"/>
  </si>
  <si>
    <t>⑵　健康の増進</t>
    <rPh sb="2" eb="4">
      <t>ケンコウ</t>
    </rPh>
    <rPh sb="5" eb="7">
      <t>ゾウシン</t>
    </rPh>
    <phoneticPr fontId="1"/>
  </si>
  <si>
    <t>⑶　レクリェーション</t>
    <phoneticPr fontId="1"/>
  </si>
  <si>
    <t>⑷　地域社会との交流</t>
    <rPh sb="2" eb="4">
      <t>チイキ</t>
    </rPh>
    <rPh sb="4" eb="6">
      <t>シャカイ</t>
    </rPh>
    <rPh sb="8" eb="10">
      <t>コウリュウ</t>
    </rPh>
    <phoneticPr fontId="1"/>
  </si>
  <si>
    <t>⑸　その他</t>
    <rPh sb="4" eb="5">
      <t>タ</t>
    </rPh>
    <phoneticPr fontId="1"/>
  </si>
  <si>
    <t>合　計</t>
    <rPh sb="0" eb="1">
      <t>ア</t>
    </rPh>
    <rPh sb="2" eb="3">
      <t>ケイ</t>
    </rPh>
    <phoneticPr fontId="1"/>
  </si>
  <si>
    <t>４　主な活動場所</t>
    <rPh sb="2" eb="3">
      <t>オモ</t>
    </rPh>
    <rPh sb="4" eb="6">
      <t>カツドウ</t>
    </rPh>
    <rPh sb="6" eb="8">
      <t>バショ</t>
    </rPh>
    <phoneticPr fontId="1"/>
  </si>
  <si>
    <t>クリックして選択してください</t>
    <rPh sb="6" eb="8">
      <t>センタク</t>
    </rPh>
    <phoneticPr fontId="1"/>
  </si>
  <si>
    <t>町内会館</t>
    <rPh sb="0" eb="2">
      <t>チョウナイ</t>
    </rPh>
    <rPh sb="2" eb="4">
      <t>カイカン</t>
    </rPh>
    <phoneticPr fontId="1"/>
  </si>
  <si>
    <t>その他　※下の（　）に活動場所を記入してください。</t>
    <rPh sb="2" eb="3">
      <t>タ</t>
    </rPh>
    <rPh sb="5" eb="6">
      <t>シタ</t>
    </rPh>
    <rPh sb="11" eb="13">
      <t>カツドウ</t>
    </rPh>
    <rPh sb="13" eb="15">
      <t>バショ</t>
    </rPh>
    <rPh sb="16" eb="18">
      <t>キニュウ</t>
    </rPh>
    <phoneticPr fontId="1"/>
  </si>
  <si>
    <t>５　集会所借上料の状況</t>
    <rPh sb="2" eb="4">
      <t>シュウカイ</t>
    </rPh>
    <rPh sb="4" eb="5">
      <t>ショ</t>
    </rPh>
    <rPh sb="5" eb="7">
      <t>カリア</t>
    </rPh>
    <rPh sb="7" eb="8">
      <t>リョウ</t>
    </rPh>
    <rPh sb="9" eb="11">
      <t>ジョウキョウ</t>
    </rPh>
    <phoneticPr fontId="1"/>
  </si>
  <si>
    <t>ア　無料</t>
    <rPh sb="2" eb="4">
      <t>ムリョウ</t>
    </rPh>
    <phoneticPr fontId="1"/>
  </si>
  <si>
    <t>イ　月５００円未満</t>
    <rPh sb="2" eb="3">
      <t>ツキ</t>
    </rPh>
    <rPh sb="6" eb="7">
      <t>エン</t>
    </rPh>
    <rPh sb="7" eb="9">
      <t>ミマン</t>
    </rPh>
    <phoneticPr fontId="1"/>
  </si>
  <si>
    <t>ウ　月５００円以上１，０００円未満</t>
    <rPh sb="2" eb="3">
      <t>ツキ</t>
    </rPh>
    <rPh sb="6" eb="9">
      <t>エンイジョウ</t>
    </rPh>
    <rPh sb="14" eb="15">
      <t>エン</t>
    </rPh>
    <rPh sb="15" eb="17">
      <t>ミマン</t>
    </rPh>
    <phoneticPr fontId="1"/>
  </si>
  <si>
    <t>エ　月１，０００円以上１，５００円未満</t>
    <rPh sb="2" eb="3">
      <t>ツキ</t>
    </rPh>
    <rPh sb="8" eb="9">
      <t>エン</t>
    </rPh>
    <rPh sb="9" eb="11">
      <t>イジョウ</t>
    </rPh>
    <rPh sb="16" eb="17">
      <t>エン</t>
    </rPh>
    <rPh sb="17" eb="19">
      <t>ミマン</t>
    </rPh>
    <phoneticPr fontId="1"/>
  </si>
  <si>
    <t>オ　月１，５００円以上２，０００円未満</t>
    <rPh sb="2" eb="3">
      <t>ツキ</t>
    </rPh>
    <rPh sb="8" eb="11">
      <t>エンイジョウ</t>
    </rPh>
    <rPh sb="16" eb="17">
      <t>エン</t>
    </rPh>
    <rPh sb="17" eb="19">
      <t>ミマン</t>
    </rPh>
    <phoneticPr fontId="1"/>
  </si>
  <si>
    <t>カ　月２，０００円以上</t>
    <rPh sb="2" eb="3">
      <t>ツキ</t>
    </rPh>
    <rPh sb="8" eb="9">
      <t>エン</t>
    </rPh>
    <rPh sb="9" eb="11">
      <t>イジョウ</t>
    </rPh>
    <phoneticPr fontId="1"/>
  </si>
  <si>
    <t>年度老人クラブ運営費決算（見込）書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ケッサン</t>
    </rPh>
    <rPh sb="13" eb="15">
      <t>ミコ</t>
    </rPh>
    <rPh sb="16" eb="17">
      <t>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</si>
  <si>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</si>
  <si>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</si>
  <si>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</si>
  <si>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</si>
  <si>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</si>
  <si>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市補助金</t>
    <rPh sb="0" eb="1">
      <t>シ</t>
    </rPh>
    <rPh sb="1" eb="4">
      <t>ホジョキン</t>
    </rPh>
    <phoneticPr fontId="1"/>
  </si>
  <si>
    <t>上記の通り（精算することに）相違ないことを証明します。</t>
    <rPh sb="0" eb="2">
      <t>ジョウキ</t>
    </rPh>
    <rPh sb="3" eb="4">
      <t>トオ</t>
    </rPh>
    <rPh sb="6" eb="8">
      <t>セイサン</t>
    </rPh>
    <rPh sb="14" eb="16">
      <t>ソウイ</t>
    </rPh>
    <rPh sb="21" eb="23">
      <t>ショウメイ</t>
    </rPh>
    <phoneticPr fontId="1"/>
  </si>
  <si>
    <t>（単位　円）</t>
    <rPh sb="1" eb="3">
      <t>タンイ</t>
    </rPh>
    <rPh sb="4" eb="5">
      <t>エン</t>
    </rPh>
    <phoneticPr fontId="1"/>
  </si>
  <si>
    <t>決算書　市補助金</t>
    <rPh sb="0" eb="3">
      <t>ケッサンショ</t>
    </rPh>
    <rPh sb="4" eb="5">
      <t>シ</t>
    </rPh>
    <rPh sb="5" eb="8">
      <t>ホジョキン</t>
    </rPh>
    <phoneticPr fontId="1"/>
  </si>
  <si>
    <t>選択してください</t>
    <rPh sb="0" eb="2">
      <t>センタク</t>
    </rPh>
    <phoneticPr fontId="1"/>
  </si>
  <si>
    <t>月</t>
    <rPh sb="0" eb="1">
      <t>ツキ</t>
    </rPh>
    <phoneticPr fontId="1"/>
  </si>
  <si>
    <t>会費</t>
    <rPh sb="0" eb="2">
      <t>カイヒ</t>
    </rPh>
    <phoneticPr fontId="2"/>
  </si>
  <si>
    <t>その他助成金</t>
    <rPh sb="2" eb="3">
      <t>タ</t>
    </rPh>
    <rPh sb="3" eb="6">
      <t>ジョセイキン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</si>
  <si>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</si>
  <si>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</si>
  <si>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その他収入</t>
    <rPh sb="2" eb="3">
      <t>タ</t>
    </rPh>
    <rPh sb="3" eb="5">
      <t>シュウニュウ</t>
    </rPh>
    <phoneticPr fontId="2"/>
  </si>
  <si>
    <t>行事費</t>
    <rPh sb="0" eb="2">
      <t>ギョウジ</t>
    </rPh>
    <rPh sb="2" eb="3">
      <t>ヒ</t>
    </rPh>
    <phoneticPr fontId="2"/>
  </si>
  <si>
    <t>旅行助成</t>
    <rPh sb="0" eb="2">
      <t>リョコウ</t>
    </rPh>
    <rPh sb="2" eb="4">
      <t>ジョセイ</t>
    </rPh>
    <phoneticPr fontId="2"/>
  </si>
  <si>
    <t>部会助成</t>
    <rPh sb="0" eb="2">
      <t>ブカイ</t>
    </rPh>
    <rPh sb="2" eb="4">
      <t>ジョセイ</t>
    </rPh>
    <phoneticPr fontId="2"/>
  </si>
  <si>
    <t>事務費</t>
    <rPh sb="0" eb="2">
      <t>ジム</t>
    </rPh>
    <rPh sb="2" eb="3">
      <t>ヒ</t>
    </rPh>
    <phoneticPr fontId="2"/>
  </si>
  <si>
    <t>会議費</t>
    <rPh sb="0" eb="2">
      <t>カイギ</t>
    </rPh>
    <rPh sb="2" eb="3">
      <t>ヒ</t>
    </rPh>
    <phoneticPr fontId="2"/>
  </si>
  <si>
    <t>会場費</t>
    <rPh sb="0" eb="3">
      <t>カイジョウヒ</t>
    </rPh>
    <phoneticPr fontId="2"/>
  </si>
  <si>
    <t>旅費</t>
    <rPh sb="0" eb="2">
      <t>リョヒ</t>
    </rPh>
    <phoneticPr fontId="2"/>
  </si>
  <si>
    <t>役員手当</t>
    <rPh sb="0" eb="2">
      <t>ヤクイン</t>
    </rPh>
    <rPh sb="2" eb="4">
      <t>テアテ</t>
    </rPh>
    <phoneticPr fontId="2"/>
  </si>
  <si>
    <t>負担金</t>
    <rPh sb="0" eb="3">
      <t>フタンキン</t>
    </rPh>
    <phoneticPr fontId="2"/>
  </si>
  <si>
    <t>交際費</t>
    <rPh sb="0" eb="2">
      <t>コウサイ</t>
    </rPh>
    <rPh sb="2" eb="3">
      <t>ヒ</t>
    </rPh>
    <phoneticPr fontId="2"/>
  </si>
  <si>
    <t>弔意費</t>
    <rPh sb="0" eb="2">
      <t>チョウイ</t>
    </rPh>
    <rPh sb="2" eb="3">
      <t>ヒ</t>
    </rPh>
    <phoneticPr fontId="2"/>
  </si>
  <si>
    <t>予備費</t>
    <rPh sb="0" eb="3">
      <t>ヨビヒ</t>
    </rPh>
    <phoneticPr fontId="2"/>
  </si>
  <si>
    <t>岩見沢市鳩が丘1丁目1番1号</t>
    <rPh sb="0" eb="4">
      <t>イワミザワシ</t>
    </rPh>
    <rPh sb="4" eb="5">
      <t>ハト</t>
    </rPh>
    <rPh sb="6" eb="7">
      <t>オカ</t>
    </rPh>
    <rPh sb="8" eb="10">
      <t>チョウメ</t>
    </rPh>
    <rPh sb="11" eb="12">
      <t>バン</t>
    </rPh>
    <rPh sb="13" eb="14">
      <t>ゴウ</t>
    </rPh>
    <phoneticPr fontId="2"/>
  </si>
  <si>
    <t>いきいきクラブ</t>
    <phoneticPr fontId="2"/>
  </si>
  <si>
    <t>岩見　太郎</t>
    <rPh sb="0" eb="2">
      <t>イワミ</t>
    </rPh>
    <rPh sb="3" eb="5">
      <t>タロウ</t>
    </rPh>
    <phoneticPr fontId="2"/>
  </si>
  <si>
    <t>２　活動内容別実績状況</t>
    <rPh sb="2" eb="4">
      <t>カツドウ</t>
    </rPh>
    <rPh sb="4" eb="6">
      <t>ナイヨウ</t>
    </rPh>
    <rPh sb="6" eb="7">
      <t>ベツ</t>
    </rPh>
    <rPh sb="7" eb="9">
      <t>ジッセキ</t>
    </rPh>
    <rPh sb="9" eb="11">
      <t>ジョウキョウ</t>
    </rPh>
    <phoneticPr fontId="1"/>
  </si>
  <si>
    <t>雑費</t>
    <rPh sb="0" eb="2">
      <t>ザッピ</t>
    </rPh>
    <phoneticPr fontId="1"/>
  </si>
  <si>
    <t>通信費</t>
    <rPh sb="0" eb="3">
      <t>ツウシンヒ</t>
    </rPh>
    <phoneticPr fontId="1"/>
  </si>
  <si>
    <t>2,400×50名</t>
    <rPh sb="8" eb="9">
      <t>メイ</t>
    </rPh>
    <phoneticPr fontId="1"/>
  </si>
  <si>
    <t>例会等</t>
    <rPh sb="0" eb="2">
      <t>レイカイ</t>
    </rPh>
    <rPh sb="2" eb="3">
      <t>トウ</t>
    </rPh>
    <phoneticPr fontId="1"/>
  </si>
  <si>
    <t>春季、秋季</t>
    <rPh sb="0" eb="2">
      <t>シュンキ</t>
    </rPh>
    <rPh sb="3" eb="5">
      <t>シュウキ</t>
    </rPh>
    <phoneticPr fontId="1"/>
  </si>
  <si>
    <t>コピー代、事務用品代</t>
    <rPh sb="3" eb="4">
      <t>ダイ</t>
    </rPh>
    <rPh sb="5" eb="7">
      <t>ジム</t>
    </rPh>
    <rPh sb="7" eb="9">
      <t>ヨウヒン</t>
    </rPh>
    <rPh sb="9" eb="10">
      <t>ダイ</t>
    </rPh>
    <phoneticPr fontId="1"/>
  </si>
  <si>
    <t>香典代</t>
    <rPh sb="0" eb="2">
      <t>コウデン</t>
    </rPh>
    <rPh sb="2" eb="3">
      <t>ダイ</t>
    </rPh>
    <phoneticPr fontId="1"/>
  </si>
  <si>
    <t>収入合計額</t>
    <rPh sb="0" eb="2">
      <t>シュウニュウ</t>
    </rPh>
    <rPh sb="2" eb="4">
      <t>ゴウケイ</t>
    </rPh>
    <rPh sb="4" eb="5">
      <t>ガク</t>
    </rPh>
    <phoneticPr fontId="1"/>
  </si>
  <si>
    <t>支出合計額</t>
    <rPh sb="0" eb="2">
      <t>シシュツ</t>
    </rPh>
    <rPh sb="2" eb="4">
      <t>ゴウケイ</t>
    </rPh>
    <rPh sb="4" eb="5">
      <t>ガク</t>
    </rPh>
    <phoneticPr fontId="1"/>
  </si>
  <si>
    <t>差引残額　＝　（収入合計額）　－　（支出合計額）　＝</t>
    <rPh sb="0" eb="2">
      <t>サシヒキ</t>
    </rPh>
    <rPh sb="2" eb="4">
      <t>ザンガク</t>
    </rPh>
    <rPh sb="8" eb="10">
      <t>シュウニュウ</t>
    </rPh>
    <rPh sb="10" eb="12">
      <t>ゴウケイ</t>
    </rPh>
    <rPh sb="12" eb="13">
      <t>ガク</t>
    </rPh>
    <rPh sb="18" eb="20">
      <t>シシュツ</t>
    </rPh>
    <rPh sb="20" eb="22">
      <t>ゴウケイ</t>
    </rPh>
    <rPh sb="22" eb="23">
      <t>ガク</t>
    </rPh>
    <phoneticPr fontId="1"/>
  </si>
  <si>
    <t>令和</t>
    <rPh sb="0" eb="2">
      <t>レイワ</t>
    </rPh>
    <phoneticPr fontId="1"/>
  </si>
  <si>
    <t>⑴令和</t>
    <rPh sb="1" eb="3">
      <t>レイワ</t>
    </rPh>
    <phoneticPr fontId="1"/>
  </si>
  <si>
    <t>⑵令和</t>
    <rPh sb="1" eb="3">
      <t>レイワ</t>
    </rPh>
    <phoneticPr fontId="1"/>
  </si>
  <si>
    <t>年度老人クラブ運営費実績報告書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ジッセキ</t>
    </rPh>
    <rPh sb="12" eb="14">
      <t>ホウコク</t>
    </rPh>
    <rPh sb="14" eb="15">
      <t>ショ</t>
    </rPh>
    <phoneticPr fontId="1"/>
  </si>
  <si>
    <t>23-4111</t>
    <phoneticPr fontId="1"/>
  </si>
  <si>
    <t>記載例</t>
    <rPh sb="0" eb="2">
      <t>キサイ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</si>
</sst>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#,##0_);[Red]\(#,##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rgb="FF0070C0"/>
      <name val="HGS創英角ﾎﾟｯﾌﾟ体"/>
      <family val="3"/>
      <charset val="128"/>
    </font>
    <font>
      <sz val="16"/>
      <color rgb="FF0070C0"/>
      <name val="EPSON Pゴシック W6"/>
      <family val="3"/>
      <charset val="128"/>
    </font>
    <font>
      <sz val="13"/>
      <color rgb="FFFF0000"/>
      <name val="EPSON Pゴシック W6"/>
      <family val="3"/>
      <charset val="128"/>
    </font>
    <font>
      <sz val="13"/>
      <color theme="1"/>
      <name val="EPSON Pゴシック W6"/>
      <family val="3"/>
      <charset val="128"/>
    </font>
    <font>
      <sz val="13"/>
      <color rgb="FF0070C0"/>
      <name val="EPSON Pゴシック W6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sz val="14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shrinkToFit="1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 applyProtection="1">
      <alignment shrinkToFit="1"/>
      <protection locked="0"/>
    </xf>
    <xf numFmtId="0" fontId="4" fillId="0" borderId="0" xfId="0" applyFont="1" applyFill="1" applyAlignment="1">
      <alignment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9" fillId="0" borderId="0" xfId="0" applyNumberFormat="1" applyFont="1" applyFill="1" applyAlignment="1">
      <alignment horizontal="right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177" fontId="10" fillId="0" borderId="1" xfId="0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left" shrinkToFit="1"/>
    </xf>
    <xf numFmtId="0" fontId="3" fillId="0" borderId="0" xfId="0" applyFont="1" applyFill="1" applyAlignment="1">
      <alignment horizontal="left" shrinkToFit="1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10" fillId="0" borderId="1" xfId="0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shrinkToFit="1"/>
      <protection locked="0"/>
    </xf>
    <xf numFmtId="176" fontId="3" fillId="0" borderId="1" xfId="0" applyNumberFormat="1" applyFont="1" applyFill="1" applyBorder="1" applyAlignment="1">
      <alignment horizontal="left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9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3" xfId="0" applyFont="1" applyFill="1" applyBorder="1" applyAlignment="1" applyProtection="1">
      <alignment horizontal="left" shrinkToFit="1"/>
      <protection locked="0"/>
    </xf>
    <xf numFmtId="0" fontId="3" fillId="0" borderId="24" xfId="0" applyFont="1" applyFill="1" applyBorder="1" applyAlignment="1" applyProtection="1">
      <alignment horizontal="left" shrinkToFit="1"/>
      <protection locked="0"/>
    </xf>
    <xf numFmtId="0" fontId="3" fillId="0" borderId="3" xfId="0" applyFont="1" applyFill="1" applyBorder="1" applyAlignment="1" applyProtection="1">
      <alignment horizontal="left" shrinkToFit="1"/>
    </xf>
    <xf numFmtId="177" fontId="4" fillId="0" borderId="3" xfId="0" applyNumberFormat="1" applyFont="1" applyFill="1" applyBorder="1" applyAlignment="1" applyProtection="1">
      <alignment horizontal="right" shrinkToFit="1"/>
      <protection locked="0"/>
    </xf>
    <xf numFmtId="177" fontId="10" fillId="0" borderId="3" xfId="0" applyNumberFormat="1" applyFont="1" applyFill="1" applyBorder="1" applyAlignment="1" applyProtection="1">
      <alignment horizontal="right" shrinkToFit="1"/>
      <protection locked="0"/>
    </xf>
    <xf numFmtId="0" fontId="10" fillId="0" borderId="3" xfId="0" applyFont="1" applyFill="1" applyBorder="1" applyAlignment="1" applyProtection="1">
      <alignment horizontal="left" wrapText="1" shrinkToFit="1"/>
      <protection locked="0"/>
    </xf>
    <xf numFmtId="0" fontId="10" fillId="0" borderId="3" xfId="0" applyFont="1" applyFill="1" applyBorder="1" applyAlignment="1" applyProtection="1">
      <alignment horizontal="left" shrinkToFit="1"/>
      <protection locked="0"/>
    </xf>
    <xf numFmtId="0" fontId="10" fillId="0" borderId="13" xfId="0" applyFont="1" applyFill="1" applyBorder="1" applyAlignment="1" applyProtection="1">
      <alignment horizontal="left" shrinkToFit="1"/>
      <protection locked="0"/>
    </xf>
    <xf numFmtId="0" fontId="3" fillId="0" borderId="17" xfId="0" applyFont="1" applyFill="1" applyBorder="1" applyAlignment="1" applyProtection="1">
      <alignment horizontal="left" shrinkToFit="1"/>
      <protection locked="0"/>
    </xf>
    <xf numFmtId="0" fontId="10" fillId="0" borderId="17" xfId="0" applyFont="1" applyFill="1" applyBorder="1" applyAlignment="1" applyProtection="1">
      <alignment horizontal="left" shrinkToFit="1"/>
      <protection locked="0"/>
    </xf>
    <xf numFmtId="0" fontId="4" fillId="0" borderId="17" xfId="0" applyFont="1" applyFill="1" applyBorder="1" applyAlignment="1" applyProtection="1">
      <alignment horizontal="left" shrinkToFit="1"/>
      <protection locked="0"/>
    </xf>
    <xf numFmtId="0" fontId="4" fillId="0" borderId="3" xfId="0" applyFont="1" applyFill="1" applyBorder="1" applyAlignment="1" applyProtection="1">
      <alignment horizontal="left" shrinkToFit="1"/>
      <protection locked="0"/>
    </xf>
    <xf numFmtId="0" fontId="4" fillId="0" borderId="27" xfId="0" applyFont="1" applyFill="1" applyBorder="1" applyAlignment="1" applyProtection="1">
      <alignment horizontal="left" shrinkToFit="1"/>
      <protection locked="0"/>
    </xf>
    <xf numFmtId="0" fontId="4" fillId="0" borderId="24" xfId="0" applyFont="1" applyFill="1" applyBorder="1" applyAlignment="1" applyProtection="1">
      <alignment horizontal="left" shrinkToFit="1"/>
      <protection locked="0"/>
    </xf>
    <xf numFmtId="0" fontId="4" fillId="0" borderId="13" xfId="0" applyFont="1" applyFill="1" applyBorder="1" applyAlignment="1" applyProtection="1">
      <alignment horizontal="left" shrinkToFit="1"/>
      <protection locked="0"/>
    </xf>
    <xf numFmtId="0" fontId="4" fillId="0" borderId="25" xfId="0" applyFont="1" applyFill="1" applyBorder="1" applyAlignment="1" applyProtection="1">
      <alignment horizontal="left" shrinkToFit="1"/>
      <protection locked="0"/>
    </xf>
    <xf numFmtId="0" fontId="3" fillId="0" borderId="26" xfId="0" applyFont="1" applyFill="1" applyBorder="1" applyAlignment="1" applyProtection="1">
      <alignment horizontal="left" shrinkToFit="1"/>
      <protection locked="0"/>
    </xf>
    <xf numFmtId="0" fontId="3" fillId="0" borderId="23" xfId="0" applyFont="1" applyFill="1" applyBorder="1" applyAlignment="1" applyProtection="1">
      <alignment horizontal="left" shrinkToFit="1"/>
      <protection locked="0"/>
    </xf>
    <xf numFmtId="0" fontId="10" fillId="0" borderId="3" xfId="0" applyFont="1" applyFill="1" applyBorder="1" applyAlignment="1" applyProtection="1">
      <alignment horizontal="left" shrinkToFit="1"/>
    </xf>
    <xf numFmtId="0" fontId="10" fillId="0" borderId="13" xfId="0" applyFont="1" applyFill="1" applyBorder="1" applyAlignment="1" applyProtection="1">
      <alignment horizontal="left" shrinkToFit="1"/>
    </xf>
    <xf numFmtId="0" fontId="10" fillId="0" borderId="23" xfId="0" applyFont="1" applyFill="1" applyBorder="1" applyAlignment="1" applyProtection="1">
      <alignment horizontal="left" shrinkToFit="1"/>
      <protection locked="0"/>
    </xf>
    <xf numFmtId="177" fontId="10" fillId="0" borderId="23" xfId="0" applyNumberFormat="1" applyFont="1" applyFill="1" applyBorder="1" applyAlignment="1" applyProtection="1">
      <alignment horizontal="right" shrinkToFit="1"/>
      <protection locked="0"/>
    </xf>
    <xf numFmtId="177" fontId="4" fillId="0" borderId="24" xfId="0" applyNumberFormat="1" applyFont="1" applyFill="1" applyBorder="1" applyAlignment="1" applyProtection="1">
      <alignment horizontal="right" shrinkToFit="1"/>
      <protection locked="0"/>
    </xf>
    <xf numFmtId="0" fontId="3" fillId="0" borderId="28" xfId="0" applyFont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horizontal="left" vertical="center" shrinkToFit="1"/>
    </xf>
    <xf numFmtId="176" fontId="11" fillId="0" borderId="28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right" vertical="center" shrinkToFit="1"/>
    </xf>
    <xf numFmtId="178" fontId="10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177" fontId="10" fillId="0" borderId="19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119387</xdr:colOff>
      <xdr:row>7</xdr:row>
      <xdr:rowOff>96602</xdr:rowOff>
    </xdr:from>
    <xdr:to>
      <xdr:col>10</xdr:col>
      <xdr:colOff>20464</xdr:colOff>
      <xdr:row>9</xdr:row>
      <xdr:rowOff>44050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237539" y="1504645"/>
          <a:ext cx="2510099" cy="311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記入しないでください</a:t>
          </a:r>
        </a:p>
      </xdr:txBody>
    </xdr:sp>
    <xdr:clientData/>
  </xdr:twoCellAnchor>
  <xdr:twoCellAnchor>
    <xdr:from>
      <xdr:col>13</xdr:col>
      <xdr:colOff>144943</xdr:colOff>
      <xdr:row>36</xdr:row>
      <xdr:rowOff>1</xdr:rowOff>
    </xdr:from>
    <xdr:to>
      <xdr:col>17</xdr:col>
      <xdr:colOff>339588</xdr:colOff>
      <xdr:row>39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0269" y="6750327"/>
          <a:ext cx="1685515" cy="604630"/>
        </a:xfrm>
        <a:prstGeom prst="rect">
          <a:avLst/>
        </a:prstGeom>
        <a:solidFill>
          <a:schemeClr val="bg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3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枚目　決算（見込）書と同額</a:t>
          </a:r>
          <a:endParaRPr kumimoji="1" lang="en-US" altLang="ja-JP" sz="1300">
            <a:solidFill>
              <a:srgbClr val="0070C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</xdr:txBody>
    </xdr:sp>
    <xdr:clientData/>
  </xdr:twoCellAnchor>
  <xdr:twoCellAnchor>
    <xdr:from>
      <xdr:col>7</xdr:col>
      <xdr:colOff>198782</xdr:colOff>
      <xdr:row>0</xdr:row>
      <xdr:rowOff>107675</xdr:rowOff>
    </xdr:from>
    <xdr:to>
      <xdr:col>10</xdr:col>
      <xdr:colOff>173936</xdr:colOff>
      <xdr:row>2</xdr:row>
      <xdr:rowOff>57980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807804" y="107675"/>
          <a:ext cx="1093306" cy="381001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3</xdr:col>
      <xdr:colOff>41414</xdr:colOff>
      <xdr:row>6</xdr:row>
      <xdr:rowOff>182217</xdr:rowOff>
    </xdr:from>
    <xdr:to>
      <xdr:col>9</xdr:col>
      <xdr:colOff>41413</xdr:colOff>
      <xdr:row>9</xdr:row>
      <xdr:rowOff>124239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159566" y="1408043"/>
          <a:ext cx="2236304" cy="488674"/>
        </a:xfrm>
        <a:custGeom>
          <a:avLst/>
          <a:gdLst>
            <a:gd name="connsiteX0" fmla="*/ 0 w 1913283"/>
            <a:gd name="connsiteY0" fmla="*/ 0 h 488674"/>
            <a:gd name="connsiteX1" fmla="*/ 1116082 w 1913283"/>
            <a:gd name="connsiteY1" fmla="*/ 0 h 488674"/>
            <a:gd name="connsiteX2" fmla="*/ 1116082 w 1913283"/>
            <a:gd name="connsiteY2" fmla="*/ 0 h 488674"/>
            <a:gd name="connsiteX3" fmla="*/ 1594403 w 1913283"/>
            <a:gd name="connsiteY3" fmla="*/ 0 h 488674"/>
            <a:gd name="connsiteX4" fmla="*/ 1913283 w 1913283"/>
            <a:gd name="connsiteY4" fmla="*/ 0 h 488674"/>
            <a:gd name="connsiteX5" fmla="*/ 1913283 w 1913283"/>
            <a:gd name="connsiteY5" fmla="*/ 285060 h 488674"/>
            <a:gd name="connsiteX6" fmla="*/ 2062576 w 1913283"/>
            <a:gd name="connsiteY6" fmla="*/ 276433 h 488674"/>
            <a:gd name="connsiteX7" fmla="*/ 1913283 w 1913283"/>
            <a:gd name="connsiteY7" fmla="*/ 407228 h 488674"/>
            <a:gd name="connsiteX8" fmla="*/ 1913283 w 1913283"/>
            <a:gd name="connsiteY8" fmla="*/ 488674 h 488674"/>
            <a:gd name="connsiteX9" fmla="*/ 1594403 w 1913283"/>
            <a:gd name="connsiteY9" fmla="*/ 488674 h 488674"/>
            <a:gd name="connsiteX10" fmla="*/ 1116082 w 1913283"/>
            <a:gd name="connsiteY10" fmla="*/ 488674 h 488674"/>
            <a:gd name="connsiteX11" fmla="*/ 1116082 w 1913283"/>
            <a:gd name="connsiteY11" fmla="*/ 488674 h 488674"/>
            <a:gd name="connsiteX12" fmla="*/ 0 w 1913283"/>
            <a:gd name="connsiteY12" fmla="*/ 488674 h 488674"/>
            <a:gd name="connsiteX13" fmla="*/ 0 w 1913283"/>
            <a:gd name="connsiteY13" fmla="*/ 407228 h 488674"/>
            <a:gd name="connsiteX14" fmla="*/ 0 w 1913283"/>
            <a:gd name="connsiteY14" fmla="*/ 285060 h 488674"/>
            <a:gd name="connsiteX15" fmla="*/ 0 w 1913283"/>
            <a:gd name="connsiteY15" fmla="*/ 285060 h 488674"/>
            <a:gd name="connsiteX16" fmla="*/ 0 w 1913283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407228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32684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07836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62576" h="488674">
              <a:moveTo>
                <a:pt x="0" y="0"/>
              </a:moveTo>
              <a:lnTo>
                <a:pt x="1116082" y="0"/>
              </a:lnTo>
              <a:lnTo>
                <a:pt x="1116082" y="0"/>
              </a:lnTo>
              <a:lnTo>
                <a:pt x="1594403" y="0"/>
              </a:lnTo>
              <a:lnTo>
                <a:pt x="1913283" y="0"/>
              </a:lnTo>
              <a:lnTo>
                <a:pt x="1921566" y="210517"/>
              </a:lnTo>
              <a:lnTo>
                <a:pt x="2062576" y="276433"/>
              </a:lnTo>
              <a:lnTo>
                <a:pt x="1913283" y="307836"/>
              </a:lnTo>
              <a:lnTo>
                <a:pt x="1913283" y="488674"/>
              </a:lnTo>
              <a:lnTo>
                <a:pt x="1594403" y="488674"/>
              </a:lnTo>
              <a:lnTo>
                <a:pt x="1116082" y="488674"/>
              </a:lnTo>
              <a:lnTo>
                <a:pt x="1116082" y="488674"/>
              </a:lnTo>
              <a:lnTo>
                <a:pt x="0" y="488674"/>
              </a:lnTo>
              <a:lnTo>
                <a:pt x="0" y="407228"/>
              </a:lnTo>
              <a:lnTo>
                <a:pt x="0" y="285060"/>
              </a:lnTo>
              <a:lnTo>
                <a:pt x="0" y="285060"/>
              </a:lnTo>
              <a:lnTo>
                <a:pt x="0" y="0"/>
              </a:lnTo>
              <a:close/>
            </a:path>
          </a:pathLst>
        </a:cu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207065</xdr:colOff>
      <xdr:row>34</xdr:row>
      <xdr:rowOff>132522</xdr:rowOff>
    </xdr:from>
    <xdr:to>
      <xdr:col>13</xdr:col>
      <xdr:colOff>91109</xdr:colOff>
      <xdr:row>40</xdr:row>
      <xdr:rowOff>74544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79674" y="6460435"/>
          <a:ext cx="256761" cy="120926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157373</xdr:colOff>
      <xdr:row>9</xdr:row>
      <xdr:rowOff>41413</xdr:rowOff>
    </xdr:from>
    <xdr:to>
      <xdr:col>16</xdr:col>
      <xdr:colOff>24848</xdr:colOff>
      <xdr:row>13</xdr:row>
      <xdr:rowOff>35970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1830" y="1813891"/>
          <a:ext cx="2476496" cy="723427"/>
        </a:xfrm>
        <a:custGeom>
          <a:avLst/>
          <a:gdLst>
            <a:gd name="connsiteX0" fmla="*/ 0 w 3026020"/>
            <a:gd name="connsiteY0" fmla="*/ 0 h 799368"/>
            <a:gd name="connsiteX1" fmla="*/ 504337 w 3026020"/>
            <a:gd name="connsiteY1" fmla="*/ 0 h 799368"/>
            <a:gd name="connsiteX2" fmla="*/ 504337 w 3026020"/>
            <a:gd name="connsiteY2" fmla="*/ 0 h 799368"/>
            <a:gd name="connsiteX3" fmla="*/ 1260842 w 3026020"/>
            <a:gd name="connsiteY3" fmla="*/ 0 h 799368"/>
            <a:gd name="connsiteX4" fmla="*/ 3026020 w 3026020"/>
            <a:gd name="connsiteY4" fmla="*/ 0 h 799368"/>
            <a:gd name="connsiteX5" fmla="*/ 3026020 w 3026020"/>
            <a:gd name="connsiteY5" fmla="*/ 466298 h 799368"/>
            <a:gd name="connsiteX6" fmla="*/ 3026020 w 3026020"/>
            <a:gd name="connsiteY6" fmla="*/ 466298 h 799368"/>
            <a:gd name="connsiteX7" fmla="*/ 3026020 w 3026020"/>
            <a:gd name="connsiteY7" fmla="*/ 666140 h 799368"/>
            <a:gd name="connsiteX8" fmla="*/ 3026020 w 3026020"/>
            <a:gd name="connsiteY8" fmla="*/ 799368 h 799368"/>
            <a:gd name="connsiteX9" fmla="*/ 1260842 w 3026020"/>
            <a:gd name="connsiteY9" fmla="*/ 799368 h 799368"/>
            <a:gd name="connsiteX10" fmla="*/ 124460 w 3026020"/>
            <a:gd name="connsiteY10" fmla="*/ 893222 h 799368"/>
            <a:gd name="connsiteX11" fmla="*/ 504337 w 3026020"/>
            <a:gd name="connsiteY11" fmla="*/ 799368 h 799368"/>
            <a:gd name="connsiteX12" fmla="*/ 0 w 3026020"/>
            <a:gd name="connsiteY12" fmla="*/ 799368 h 799368"/>
            <a:gd name="connsiteX13" fmla="*/ 0 w 3026020"/>
            <a:gd name="connsiteY13" fmla="*/ 666140 h 799368"/>
            <a:gd name="connsiteX14" fmla="*/ 0 w 3026020"/>
            <a:gd name="connsiteY14" fmla="*/ 466298 h 799368"/>
            <a:gd name="connsiteX15" fmla="*/ 0 w 3026020"/>
            <a:gd name="connsiteY15" fmla="*/ 466298 h 799368"/>
            <a:gd name="connsiteX16" fmla="*/ 0 w 3026020"/>
            <a:gd name="connsiteY16" fmla="*/ 0 h 799368"/>
            <a:gd name="connsiteX0" fmla="*/ 0 w 3026020"/>
            <a:gd name="connsiteY0" fmla="*/ 0 h 893222"/>
            <a:gd name="connsiteX1" fmla="*/ 504337 w 3026020"/>
            <a:gd name="connsiteY1" fmla="*/ 0 h 893222"/>
            <a:gd name="connsiteX2" fmla="*/ 504337 w 3026020"/>
            <a:gd name="connsiteY2" fmla="*/ 0 h 893222"/>
            <a:gd name="connsiteX3" fmla="*/ 1260842 w 3026020"/>
            <a:gd name="connsiteY3" fmla="*/ 0 h 893222"/>
            <a:gd name="connsiteX4" fmla="*/ 3026020 w 3026020"/>
            <a:gd name="connsiteY4" fmla="*/ 0 h 893222"/>
            <a:gd name="connsiteX5" fmla="*/ 3026020 w 3026020"/>
            <a:gd name="connsiteY5" fmla="*/ 466298 h 893222"/>
            <a:gd name="connsiteX6" fmla="*/ 3026020 w 3026020"/>
            <a:gd name="connsiteY6" fmla="*/ 466298 h 893222"/>
            <a:gd name="connsiteX7" fmla="*/ 3026020 w 3026020"/>
            <a:gd name="connsiteY7" fmla="*/ 666140 h 893222"/>
            <a:gd name="connsiteX8" fmla="*/ 3026020 w 3026020"/>
            <a:gd name="connsiteY8" fmla="*/ 799368 h 893222"/>
            <a:gd name="connsiteX9" fmla="*/ 1260842 w 3026020"/>
            <a:gd name="connsiteY9" fmla="*/ 799368 h 893222"/>
            <a:gd name="connsiteX10" fmla="*/ 124460 w 3026020"/>
            <a:gd name="connsiteY10" fmla="*/ 893222 h 893222"/>
            <a:gd name="connsiteX11" fmla="*/ 335818 w 3026020"/>
            <a:gd name="connsiteY11" fmla="*/ 799368 h 893222"/>
            <a:gd name="connsiteX12" fmla="*/ 0 w 3026020"/>
            <a:gd name="connsiteY12" fmla="*/ 799368 h 893222"/>
            <a:gd name="connsiteX13" fmla="*/ 0 w 3026020"/>
            <a:gd name="connsiteY13" fmla="*/ 666140 h 893222"/>
            <a:gd name="connsiteX14" fmla="*/ 0 w 3026020"/>
            <a:gd name="connsiteY14" fmla="*/ 466298 h 893222"/>
            <a:gd name="connsiteX15" fmla="*/ 0 w 3026020"/>
            <a:gd name="connsiteY15" fmla="*/ 466298 h 893222"/>
            <a:gd name="connsiteX16" fmla="*/ 0 w 3026020"/>
            <a:gd name="connsiteY16" fmla="*/ 0 h 893222"/>
            <a:gd name="connsiteX0" fmla="*/ 0 w 3026020"/>
            <a:gd name="connsiteY0" fmla="*/ 0 h 893222"/>
            <a:gd name="connsiteX1" fmla="*/ 504337 w 3026020"/>
            <a:gd name="connsiteY1" fmla="*/ 0 h 893222"/>
            <a:gd name="connsiteX2" fmla="*/ 504337 w 3026020"/>
            <a:gd name="connsiteY2" fmla="*/ 0 h 893222"/>
            <a:gd name="connsiteX3" fmla="*/ 1260842 w 3026020"/>
            <a:gd name="connsiteY3" fmla="*/ 0 h 893222"/>
            <a:gd name="connsiteX4" fmla="*/ 3026020 w 3026020"/>
            <a:gd name="connsiteY4" fmla="*/ 0 h 893222"/>
            <a:gd name="connsiteX5" fmla="*/ 3026020 w 3026020"/>
            <a:gd name="connsiteY5" fmla="*/ 466298 h 893222"/>
            <a:gd name="connsiteX6" fmla="*/ 3026020 w 3026020"/>
            <a:gd name="connsiteY6" fmla="*/ 466298 h 893222"/>
            <a:gd name="connsiteX7" fmla="*/ 3026020 w 3026020"/>
            <a:gd name="connsiteY7" fmla="*/ 666140 h 893222"/>
            <a:gd name="connsiteX8" fmla="*/ 3026020 w 3026020"/>
            <a:gd name="connsiteY8" fmla="*/ 799368 h 893222"/>
            <a:gd name="connsiteX9" fmla="*/ 557458 w 3026020"/>
            <a:gd name="connsiteY9" fmla="*/ 806695 h 893222"/>
            <a:gd name="connsiteX10" fmla="*/ 124460 w 3026020"/>
            <a:gd name="connsiteY10" fmla="*/ 893222 h 893222"/>
            <a:gd name="connsiteX11" fmla="*/ 335818 w 3026020"/>
            <a:gd name="connsiteY11" fmla="*/ 799368 h 893222"/>
            <a:gd name="connsiteX12" fmla="*/ 0 w 3026020"/>
            <a:gd name="connsiteY12" fmla="*/ 799368 h 893222"/>
            <a:gd name="connsiteX13" fmla="*/ 0 w 3026020"/>
            <a:gd name="connsiteY13" fmla="*/ 666140 h 893222"/>
            <a:gd name="connsiteX14" fmla="*/ 0 w 3026020"/>
            <a:gd name="connsiteY14" fmla="*/ 466298 h 893222"/>
            <a:gd name="connsiteX15" fmla="*/ 0 w 3026020"/>
            <a:gd name="connsiteY15" fmla="*/ 466298 h 893222"/>
            <a:gd name="connsiteX16" fmla="*/ 0 w 3026020"/>
            <a:gd name="connsiteY16" fmla="*/ 0 h 893222"/>
            <a:gd name="connsiteX0" fmla="*/ 0 w 3026020"/>
            <a:gd name="connsiteY0" fmla="*/ 0 h 885895"/>
            <a:gd name="connsiteX1" fmla="*/ 504337 w 3026020"/>
            <a:gd name="connsiteY1" fmla="*/ 0 h 885895"/>
            <a:gd name="connsiteX2" fmla="*/ 504337 w 3026020"/>
            <a:gd name="connsiteY2" fmla="*/ 0 h 885895"/>
            <a:gd name="connsiteX3" fmla="*/ 1260842 w 3026020"/>
            <a:gd name="connsiteY3" fmla="*/ 0 h 885895"/>
            <a:gd name="connsiteX4" fmla="*/ 3026020 w 3026020"/>
            <a:gd name="connsiteY4" fmla="*/ 0 h 885895"/>
            <a:gd name="connsiteX5" fmla="*/ 3026020 w 3026020"/>
            <a:gd name="connsiteY5" fmla="*/ 466298 h 885895"/>
            <a:gd name="connsiteX6" fmla="*/ 3026020 w 3026020"/>
            <a:gd name="connsiteY6" fmla="*/ 466298 h 885895"/>
            <a:gd name="connsiteX7" fmla="*/ 3026020 w 3026020"/>
            <a:gd name="connsiteY7" fmla="*/ 666140 h 885895"/>
            <a:gd name="connsiteX8" fmla="*/ 3026020 w 3026020"/>
            <a:gd name="connsiteY8" fmla="*/ 799368 h 885895"/>
            <a:gd name="connsiteX9" fmla="*/ 557458 w 3026020"/>
            <a:gd name="connsiteY9" fmla="*/ 806695 h 885895"/>
            <a:gd name="connsiteX10" fmla="*/ 183075 w 3026020"/>
            <a:gd name="connsiteY10" fmla="*/ 885895 h 885895"/>
            <a:gd name="connsiteX11" fmla="*/ 335818 w 3026020"/>
            <a:gd name="connsiteY11" fmla="*/ 799368 h 885895"/>
            <a:gd name="connsiteX12" fmla="*/ 0 w 3026020"/>
            <a:gd name="connsiteY12" fmla="*/ 799368 h 885895"/>
            <a:gd name="connsiteX13" fmla="*/ 0 w 3026020"/>
            <a:gd name="connsiteY13" fmla="*/ 666140 h 885895"/>
            <a:gd name="connsiteX14" fmla="*/ 0 w 3026020"/>
            <a:gd name="connsiteY14" fmla="*/ 466298 h 885895"/>
            <a:gd name="connsiteX15" fmla="*/ 0 w 3026020"/>
            <a:gd name="connsiteY15" fmla="*/ 466298 h 885895"/>
            <a:gd name="connsiteX16" fmla="*/ 0 w 3026020"/>
            <a:gd name="connsiteY16" fmla="*/ 0 h 8858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3026020" h="885895">
              <a:moveTo>
                <a:pt x="0" y="0"/>
              </a:moveTo>
              <a:lnTo>
                <a:pt x="504337" y="0"/>
              </a:lnTo>
              <a:lnTo>
                <a:pt x="504337" y="0"/>
              </a:lnTo>
              <a:lnTo>
                <a:pt x="1260842" y="0"/>
              </a:lnTo>
              <a:lnTo>
                <a:pt x="3026020" y="0"/>
              </a:lnTo>
              <a:lnTo>
                <a:pt x="3026020" y="466298"/>
              </a:lnTo>
              <a:lnTo>
                <a:pt x="3026020" y="466298"/>
              </a:lnTo>
              <a:lnTo>
                <a:pt x="3026020" y="666140"/>
              </a:lnTo>
              <a:lnTo>
                <a:pt x="3026020" y="799368"/>
              </a:lnTo>
              <a:lnTo>
                <a:pt x="557458" y="806695"/>
              </a:lnTo>
              <a:lnTo>
                <a:pt x="183075" y="885895"/>
              </a:lnTo>
              <a:lnTo>
                <a:pt x="335818" y="799368"/>
              </a:lnTo>
              <a:lnTo>
                <a:pt x="0" y="799368"/>
              </a:lnTo>
              <a:lnTo>
                <a:pt x="0" y="666140"/>
              </a:lnTo>
              <a:lnTo>
                <a:pt x="0" y="466298"/>
              </a:lnTo>
              <a:lnTo>
                <a:pt x="0" y="466298"/>
              </a:lnTo>
              <a:lnTo>
                <a:pt x="0" y="0"/>
              </a:lnTo>
              <a:close/>
            </a:path>
          </a:pathLst>
        </a:cu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247204</xdr:colOff>
      <xdr:row>8</xdr:row>
      <xdr:rowOff>140804</xdr:rowOff>
    </xdr:from>
    <xdr:to>
      <xdr:col>18</xdr:col>
      <xdr:colOff>115319</xdr:colOff>
      <xdr:row>13</xdr:row>
      <xdr:rowOff>80028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01661" y="1731065"/>
          <a:ext cx="3222571" cy="850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令和</a:t>
          </a:r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6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年</a:t>
          </a:r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3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月</a:t>
          </a:r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31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日時点での</a:t>
          </a:r>
          <a:endParaRPr kumimoji="1" lang="en-US" altLang="ja-JP" sz="1300">
            <a:solidFill>
              <a:srgbClr val="0070C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  <a:p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満</a:t>
          </a:r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60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歳以上の会員数</a:t>
          </a:r>
          <a:endParaRPr kumimoji="1" lang="en-US" altLang="ja-JP" sz="1300">
            <a:solidFill>
              <a:srgbClr val="0070C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</xdr:txBody>
    </xdr:sp>
    <xdr:clientData/>
  </xdr:twoCellAnchor>
  <xdr:twoCellAnchor>
    <xdr:from>
      <xdr:col>13</xdr:col>
      <xdr:colOff>2040</xdr:colOff>
      <xdr:row>21</xdr:row>
      <xdr:rowOff>237135</xdr:rowOff>
    </xdr:from>
    <xdr:to>
      <xdr:col>16</xdr:col>
      <xdr:colOff>339587</xdr:colOff>
      <xdr:row>25</xdr:row>
      <xdr:rowOff>57975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847366" y="4312178"/>
          <a:ext cx="1455699" cy="665667"/>
        </a:xfrm>
        <a:prstGeom prst="rect">
          <a:avLst/>
        </a:prstGeom>
        <a:solidFill>
          <a:schemeClr val="bg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各活動の</a:t>
          </a:r>
          <a:r>
            <a:rPr kumimoji="1" lang="en-US" altLang="ja-JP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1</a:t>
          </a:r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年間の合計回数</a:t>
          </a:r>
          <a:endParaRPr kumimoji="1" lang="en-US" altLang="ja-JP" sz="1300">
            <a:solidFill>
              <a:srgbClr val="0070C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</xdr:txBody>
    </xdr:sp>
    <xdr:clientData/>
  </xdr:twoCellAnchor>
  <xdr:twoCellAnchor>
    <xdr:from>
      <xdr:col>7</xdr:col>
      <xdr:colOff>273326</xdr:colOff>
      <xdr:row>0</xdr:row>
      <xdr:rowOff>107670</xdr:rowOff>
    </xdr:from>
    <xdr:to>
      <xdr:col>10</xdr:col>
      <xdr:colOff>99391</xdr:colOff>
      <xdr:row>2</xdr:row>
      <xdr:rowOff>57975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882348" y="107670"/>
          <a:ext cx="944217" cy="381001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11</xdr:col>
      <xdr:colOff>331307</xdr:colOff>
      <xdr:row>18</xdr:row>
      <xdr:rowOff>165652</xdr:rowOff>
    </xdr:from>
    <xdr:to>
      <xdr:col>12</xdr:col>
      <xdr:colOff>215350</xdr:colOff>
      <xdr:row>28</xdr:row>
      <xdr:rowOff>49696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31198" y="3636065"/>
          <a:ext cx="256761" cy="1996109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285786</xdr:colOff>
      <xdr:row>51</xdr:row>
      <xdr:rowOff>105599</xdr:rowOff>
    </xdr:from>
    <xdr:to>
      <xdr:col>6</xdr:col>
      <xdr:colOff>95250</xdr:colOff>
      <xdr:row>54</xdr:row>
      <xdr:rowOff>115953</xdr:rowOff>
    </xdr:to>
    <xdr:sp macro="" textlink="">
      <xdr:nvSpPr>
        <xdr:cNvPr id="15" name="四角形吹き出し 3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85786" y="9688577"/>
          <a:ext cx="2136877" cy="557006"/>
        </a:xfrm>
        <a:custGeom>
          <a:avLst/>
          <a:gdLst>
            <a:gd name="connsiteX0" fmla="*/ 0 w 2295292"/>
            <a:gd name="connsiteY0" fmla="*/ 0 h 608670"/>
            <a:gd name="connsiteX1" fmla="*/ 382549 w 2295292"/>
            <a:gd name="connsiteY1" fmla="*/ 0 h 608670"/>
            <a:gd name="connsiteX2" fmla="*/ 125851 w 2295292"/>
            <a:gd name="connsiteY2" fmla="*/ -151589 h 608670"/>
            <a:gd name="connsiteX3" fmla="*/ 956372 w 2295292"/>
            <a:gd name="connsiteY3" fmla="*/ 0 h 608670"/>
            <a:gd name="connsiteX4" fmla="*/ 2295292 w 2295292"/>
            <a:gd name="connsiteY4" fmla="*/ 0 h 608670"/>
            <a:gd name="connsiteX5" fmla="*/ 2295292 w 2295292"/>
            <a:gd name="connsiteY5" fmla="*/ 101445 h 608670"/>
            <a:gd name="connsiteX6" fmla="*/ 2295292 w 2295292"/>
            <a:gd name="connsiteY6" fmla="*/ 101445 h 608670"/>
            <a:gd name="connsiteX7" fmla="*/ 2295292 w 2295292"/>
            <a:gd name="connsiteY7" fmla="*/ 253613 h 608670"/>
            <a:gd name="connsiteX8" fmla="*/ 2295292 w 2295292"/>
            <a:gd name="connsiteY8" fmla="*/ 608670 h 608670"/>
            <a:gd name="connsiteX9" fmla="*/ 956372 w 2295292"/>
            <a:gd name="connsiteY9" fmla="*/ 608670 h 608670"/>
            <a:gd name="connsiteX10" fmla="*/ 382549 w 2295292"/>
            <a:gd name="connsiteY10" fmla="*/ 608670 h 608670"/>
            <a:gd name="connsiteX11" fmla="*/ 382549 w 2295292"/>
            <a:gd name="connsiteY11" fmla="*/ 608670 h 608670"/>
            <a:gd name="connsiteX12" fmla="*/ 0 w 2295292"/>
            <a:gd name="connsiteY12" fmla="*/ 608670 h 608670"/>
            <a:gd name="connsiteX13" fmla="*/ 0 w 2295292"/>
            <a:gd name="connsiteY13" fmla="*/ 253613 h 608670"/>
            <a:gd name="connsiteX14" fmla="*/ 0 w 2295292"/>
            <a:gd name="connsiteY14" fmla="*/ 101445 h 608670"/>
            <a:gd name="connsiteX15" fmla="*/ 0 w 2295292"/>
            <a:gd name="connsiteY15" fmla="*/ 101445 h 608670"/>
            <a:gd name="connsiteX16" fmla="*/ 0 w 2295292"/>
            <a:gd name="connsiteY16" fmla="*/ 0 h 608670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956372 w 2295292"/>
            <a:gd name="connsiteY3" fmla="*/ 151589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36628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50292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316119 w 2295292"/>
            <a:gd name="connsiteY1" fmla="*/ 146100 h 760259"/>
            <a:gd name="connsiteX2" fmla="*/ 125851 w 2295292"/>
            <a:gd name="connsiteY2" fmla="*/ 0 h 760259"/>
            <a:gd name="connsiteX3" fmla="*/ 50292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40611 h 749281"/>
            <a:gd name="connsiteX1" fmla="*/ 316119 w 2295292"/>
            <a:gd name="connsiteY1" fmla="*/ 135122 h 749281"/>
            <a:gd name="connsiteX2" fmla="*/ 278888 w 2295292"/>
            <a:gd name="connsiteY2" fmla="*/ 0 h 749281"/>
            <a:gd name="connsiteX3" fmla="*/ 502926 w 2295292"/>
            <a:gd name="connsiteY3" fmla="*/ 131318 h 749281"/>
            <a:gd name="connsiteX4" fmla="*/ 2295292 w 2295292"/>
            <a:gd name="connsiteY4" fmla="*/ 140611 h 749281"/>
            <a:gd name="connsiteX5" fmla="*/ 2295292 w 2295292"/>
            <a:gd name="connsiteY5" fmla="*/ 242056 h 749281"/>
            <a:gd name="connsiteX6" fmla="*/ 2295292 w 2295292"/>
            <a:gd name="connsiteY6" fmla="*/ 242056 h 749281"/>
            <a:gd name="connsiteX7" fmla="*/ 2295292 w 2295292"/>
            <a:gd name="connsiteY7" fmla="*/ 394224 h 749281"/>
            <a:gd name="connsiteX8" fmla="*/ 2295292 w 2295292"/>
            <a:gd name="connsiteY8" fmla="*/ 749281 h 749281"/>
            <a:gd name="connsiteX9" fmla="*/ 956372 w 2295292"/>
            <a:gd name="connsiteY9" fmla="*/ 749281 h 749281"/>
            <a:gd name="connsiteX10" fmla="*/ 382549 w 2295292"/>
            <a:gd name="connsiteY10" fmla="*/ 749281 h 749281"/>
            <a:gd name="connsiteX11" fmla="*/ 382549 w 2295292"/>
            <a:gd name="connsiteY11" fmla="*/ 749281 h 749281"/>
            <a:gd name="connsiteX12" fmla="*/ 0 w 2295292"/>
            <a:gd name="connsiteY12" fmla="*/ 749281 h 749281"/>
            <a:gd name="connsiteX13" fmla="*/ 0 w 2295292"/>
            <a:gd name="connsiteY13" fmla="*/ 394224 h 749281"/>
            <a:gd name="connsiteX14" fmla="*/ 0 w 2295292"/>
            <a:gd name="connsiteY14" fmla="*/ 242056 h 749281"/>
            <a:gd name="connsiteX15" fmla="*/ 0 w 2295292"/>
            <a:gd name="connsiteY15" fmla="*/ 242056 h 749281"/>
            <a:gd name="connsiteX16" fmla="*/ 0 w 2295292"/>
            <a:gd name="connsiteY16" fmla="*/ 140611 h 749281"/>
            <a:gd name="connsiteX0" fmla="*/ 0 w 2295292"/>
            <a:gd name="connsiteY0" fmla="*/ 156921 h 765591"/>
            <a:gd name="connsiteX1" fmla="*/ 316119 w 2295292"/>
            <a:gd name="connsiteY1" fmla="*/ 151432 h 765591"/>
            <a:gd name="connsiteX2" fmla="*/ 360864 w 2295292"/>
            <a:gd name="connsiteY2" fmla="*/ 0 h 765591"/>
            <a:gd name="connsiteX3" fmla="*/ 502926 w 2295292"/>
            <a:gd name="connsiteY3" fmla="*/ 147628 h 765591"/>
            <a:gd name="connsiteX4" fmla="*/ 2295292 w 2295292"/>
            <a:gd name="connsiteY4" fmla="*/ 156921 h 765591"/>
            <a:gd name="connsiteX5" fmla="*/ 2295292 w 2295292"/>
            <a:gd name="connsiteY5" fmla="*/ 258366 h 765591"/>
            <a:gd name="connsiteX6" fmla="*/ 2295292 w 2295292"/>
            <a:gd name="connsiteY6" fmla="*/ 258366 h 765591"/>
            <a:gd name="connsiteX7" fmla="*/ 2295292 w 2295292"/>
            <a:gd name="connsiteY7" fmla="*/ 410534 h 765591"/>
            <a:gd name="connsiteX8" fmla="*/ 2295292 w 2295292"/>
            <a:gd name="connsiteY8" fmla="*/ 765591 h 765591"/>
            <a:gd name="connsiteX9" fmla="*/ 956372 w 2295292"/>
            <a:gd name="connsiteY9" fmla="*/ 765591 h 765591"/>
            <a:gd name="connsiteX10" fmla="*/ 382549 w 2295292"/>
            <a:gd name="connsiteY10" fmla="*/ 765591 h 765591"/>
            <a:gd name="connsiteX11" fmla="*/ 382549 w 2295292"/>
            <a:gd name="connsiteY11" fmla="*/ 765591 h 765591"/>
            <a:gd name="connsiteX12" fmla="*/ 0 w 2295292"/>
            <a:gd name="connsiteY12" fmla="*/ 765591 h 765591"/>
            <a:gd name="connsiteX13" fmla="*/ 0 w 2295292"/>
            <a:gd name="connsiteY13" fmla="*/ 410534 h 765591"/>
            <a:gd name="connsiteX14" fmla="*/ 0 w 2295292"/>
            <a:gd name="connsiteY14" fmla="*/ 258366 h 765591"/>
            <a:gd name="connsiteX15" fmla="*/ 0 w 2295292"/>
            <a:gd name="connsiteY15" fmla="*/ 258366 h 765591"/>
            <a:gd name="connsiteX16" fmla="*/ 0 w 2295292"/>
            <a:gd name="connsiteY16" fmla="*/ 156921 h 765591"/>
            <a:gd name="connsiteX0" fmla="*/ 0 w 2295292"/>
            <a:gd name="connsiteY0" fmla="*/ 189542 h 798212"/>
            <a:gd name="connsiteX1" fmla="*/ 316119 w 2295292"/>
            <a:gd name="connsiteY1" fmla="*/ 184053 h 798212"/>
            <a:gd name="connsiteX2" fmla="*/ 412099 w 2295292"/>
            <a:gd name="connsiteY2" fmla="*/ 0 h 798212"/>
            <a:gd name="connsiteX3" fmla="*/ 502926 w 2295292"/>
            <a:gd name="connsiteY3" fmla="*/ 180249 h 798212"/>
            <a:gd name="connsiteX4" fmla="*/ 2295292 w 2295292"/>
            <a:gd name="connsiteY4" fmla="*/ 189542 h 798212"/>
            <a:gd name="connsiteX5" fmla="*/ 2295292 w 2295292"/>
            <a:gd name="connsiteY5" fmla="*/ 290987 h 798212"/>
            <a:gd name="connsiteX6" fmla="*/ 2295292 w 2295292"/>
            <a:gd name="connsiteY6" fmla="*/ 290987 h 798212"/>
            <a:gd name="connsiteX7" fmla="*/ 2295292 w 2295292"/>
            <a:gd name="connsiteY7" fmla="*/ 443155 h 798212"/>
            <a:gd name="connsiteX8" fmla="*/ 2295292 w 2295292"/>
            <a:gd name="connsiteY8" fmla="*/ 798212 h 798212"/>
            <a:gd name="connsiteX9" fmla="*/ 956372 w 2295292"/>
            <a:gd name="connsiteY9" fmla="*/ 798212 h 798212"/>
            <a:gd name="connsiteX10" fmla="*/ 382549 w 2295292"/>
            <a:gd name="connsiteY10" fmla="*/ 798212 h 798212"/>
            <a:gd name="connsiteX11" fmla="*/ 382549 w 2295292"/>
            <a:gd name="connsiteY11" fmla="*/ 798212 h 798212"/>
            <a:gd name="connsiteX12" fmla="*/ 0 w 2295292"/>
            <a:gd name="connsiteY12" fmla="*/ 798212 h 798212"/>
            <a:gd name="connsiteX13" fmla="*/ 0 w 2295292"/>
            <a:gd name="connsiteY13" fmla="*/ 443155 h 798212"/>
            <a:gd name="connsiteX14" fmla="*/ 0 w 2295292"/>
            <a:gd name="connsiteY14" fmla="*/ 290987 h 798212"/>
            <a:gd name="connsiteX15" fmla="*/ 0 w 2295292"/>
            <a:gd name="connsiteY15" fmla="*/ 290987 h 798212"/>
            <a:gd name="connsiteX16" fmla="*/ 0 w 2295292"/>
            <a:gd name="connsiteY16" fmla="*/ 189542 h 7982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295292" h="798212">
              <a:moveTo>
                <a:pt x="0" y="189542"/>
              </a:moveTo>
              <a:lnTo>
                <a:pt x="316119" y="184053"/>
              </a:lnTo>
              <a:lnTo>
                <a:pt x="412099" y="0"/>
              </a:lnTo>
              <a:lnTo>
                <a:pt x="502926" y="180249"/>
              </a:lnTo>
              <a:lnTo>
                <a:pt x="2295292" y="189542"/>
              </a:lnTo>
              <a:lnTo>
                <a:pt x="2295292" y="290987"/>
              </a:lnTo>
              <a:lnTo>
                <a:pt x="2295292" y="290987"/>
              </a:lnTo>
              <a:lnTo>
                <a:pt x="2295292" y="443155"/>
              </a:lnTo>
              <a:lnTo>
                <a:pt x="2295292" y="798212"/>
              </a:lnTo>
              <a:lnTo>
                <a:pt x="956372" y="798212"/>
              </a:lnTo>
              <a:lnTo>
                <a:pt x="382549" y="798212"/>
              </a:lnTo>
              <a:lnTo>
                <a:pt x="382549" y="798212"/>
              </a:lnTo>
              <a:lnTo>
                <a:pt x="0" y="798212"/>
              </a:lnTo>
              <a:lnTo>
                <a:pt x="0" y="443155"/>
              </a:lnTo>
              <a:lnTo>
                <a:pt x="0" y="290987"/>
              </a:lnTo>
              <a:lnTo>
                <a:pt x="0" y="290987"/>
              </a:lnTo>
              <a:lnTo>
                <a:pt x="0" y="189542"/>
              </a:lnTo>
              <a:close/>
            </a:path>
          </a:pathLst>
        </a:cu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508088</xdr:colOff>
      <xdr:row>54</xdr:row>
      <xdr:rowOff>180534</xdr:rowOff>
    </xdr:from>
    <xdr:to>
      <xdr:col>21</xdr:col>
      <xdr:colOff>402950</xdr:colOff>
      <xdr:row>56</xdr:row>
      <xdr:rowOff>140564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774131" y="10310164"/>
          <a:ext cx="582319" cy="324465"/>
          <a:chOff x="2416342" y="1213184"/>
          <a:chExt cx="340895" cy="320842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2416342" y="1213184"/>
            <a:ext cx="340895" cy="320842"/>
          </a:xfrm>
          <a:prstGeom prst="ellipse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436395" y="1253289"/>
            <a:ext cx="320842" cy="2807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印</a:t>
            </a:r>
          </a:p>
        </xdr:txBody>
      </xdr:sp>
    </xdr:grpSp>
    <xdr:clientData/>
  </xdr:twoCellAnchor>
  <xdr:twoCellAnchor>
    <xdr:from>
      <xdr:col>19</xdr:col>
      <xdr:colOff>656397</xdr:colOff>
      <xdr:row>29</xdr:row>
      <xdr:rowOff>45554</xdr:rowOff>
    </xdr:from>
    <xdr:to>
      <xdr:col>21</xdr:col>
      <xdr:colOff>17394</xdr:colOff>
      <xdr:row>29</xdr:row>
      <xdr:rowOff>45554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234984" y="5545206"/>
          <a:ext cx="73591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158612</xdr:colOff>
      <xdr:row>24</xdr:row>
      <xdr:rowOff>150330</xdr:rowOff>
    </xdr:from>
    <xdr:to>
      <xdr:col>21</xdr:col>
      <xdr:colOff>398393</xdr:colOff>
      <xdr:row>26</xdr:row>
      <xdr:rowOff>91937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737199" y="4738895"/>
          <a:ext cx="1614694" cy="306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役員交通費</a:t>
          </a:r>
        </a:p>
      </xdr:txBody>
    </xdr:sp>
    <xdr:clientData/>
  </xdr:twoCellAnchor>
  <xdr:twoCellAnchor>
    <xdr:from>
      <xdr:col>18</xdr:col>
      <xdr:colOff>241439</xdr:colOff>
      <xdr:row>45</xdr:row>
      <xdr:rowOff>84482</xdr:rowOff>
    </xdr:from>
    <xdr:to>
      <xdr:col>22</xdr:col>
      <xdr:colOff>229842</xdr:colOff>
      <xdr:row>47</xdr:row>
      <xdr:rowOff>132107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132569" y="8574156"/>
          <a:ext cx="2738230" cy="41206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28611</xdr:colOff>
      <xdr:row>52</xdr:row>
      <xdr:rowOff>104079</xdr:rowOff>
    </xdr:from>
    <xdr:to>
      <xdr:col>7</xdr:col>
      <xdr:colOff>226607</xdr:colOff>
      <xdr:row>54</xdr:row>
      <xdr:rowOff>56197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01328" y="9869275"/>
          <a:ext cx="2525409" cy="316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solidFill>
                <a:srgbClr val="0070C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記入しないでください</a:t>
          </a:r>
        </a:p>
      </xdr:txBody>
    </xdr:sp>
    <xdr:clientData/>
  </xdr:twoCellAnchor>
  <xdr:twoCellAnchor>
    <xdr:from>
      <xdr:col>20</xdr:col>
      <xdr:colOff>523463</xdr:colOff>
      <xdr:row>54</xdr:row>
      <xdr:rowOff>144119</xdr:rowOff>
    </xdr:from>
    <xdr:to>
      <xdr:col>21</xdr:col>
      <xdr:colOff>218249</xdr:colOff>
      <xdr:row>56</xdr:row>
      <xdr:rowOff>163169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789506" y="10273749"/>
          <a:ext cx="382243" cy="38348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484117</xdr:colOff>
      <xdr:row>51</xdr:row>
      <xdr:rowOff>91523</xdr:rowOff>
    </xdr:from>
    <xdr:to>
      <xdr:col>21</xdr:col>
      <xdr:colOff>655982</xdr:colOff>
      <xdr:row>54</xdr:row>
      <xdr:rowOff>72474</xdr:rowOff>
    </xdr:to>
    <xdr:sp macro="" textlink="">
      <xdr:nvSpPr>
        <xdr:cNvPr id="12" name="四角形吹き出し 4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62704" y="9674501"/>
          <a:ext cx="1546778" cy="527603"/>
        </a:xfrm>
        <a:custGeom>
          <a:avLst/>
          <a:gdLst>
            <a:gd name="connsiteX0" fmla="*/ 0 w 2486025"/>
            <a:gd name="connsiteY0" fmla="*/ 0 h 895350"/>
            <a:gd name="connsiteX1" fmla="*/ 1450181 w 2486025"/>
            <a:gd name="connsiteY1" fmla="*/ 0 h 895350"/>
            <a:gd name="connsiteX2" fmla="*/ 1450181 w 2486025"/>
            <a:gd name="connsiteY2" fmla="*/ 0 h 895350"/>
            <a:gd name="connsiteX3" fmla="*/ 2071688 w 2486025"/>
            <a:gd name="connsiteY3" fmla="*/ 0 h 895350"/>
            <a:gd name="connsiteX4" fmla="*/ 2486025 w 2486025"/>
            <a:gd name="connsiteY4" fmla="*/ 0 h 895350"/>
            <a:gd name="connsiteX5" fmla="*/ 2486025 w 2486025"/>
            <a:gd name="connsiteY5" fmla="*/ 522288 h 895350"/>
            <a:gd name="connsiteX6" fmla="*/ 2486025 w 2486025"/>
            <a:gd name="connsiteY6" fmla="*/ 522288 h 895350"/>
            <a:gd name="connsiteX7" fmla="*/ 2486025 w 2486025"/>
            <a:gd name="connsiteY7" fmla="*/ 746125 h 895350"/>
            <a:gd name="connsiteX8" fmla="*/ 2486025 w 2486025"/>
            <a:gd name="connsiteY8" fmla="*/ 895350 h 895350"/>
            <a:gd name="connsiteX9" fmla="*/ 2071688 w 2486025"/>
            <a:gd name="connsiteY9" fmla="*/ 895350 h 895350"/>
            <a:gd name="connsiteX10" fmla="*/ 2048833 w 2486025"/>
            <a:gd name="connsiteY10" fmla="*/ 1059495 h 895350"/>
            <a:gd name="connsiteX11" fmla="*/ 1450181 w 2486025"/>
            <a:gd name="connsiteY11" fmla="*/ 895350 h 895350"/>
            <a:gd name="connsiteX12" fmla="*/ 0 w 2486025"/>
            <a:gd name="connsiteY12" fmla="*/ 895350 h 895350"/>
            <a:gd name="connsiteX13" fmla="*/ 0 w 2486025"/>
            <a:gd name="connsiteY13" fmla="*/ 746125 h 895350"/>
            <a:gd name="connsiteX14" fmla="*/ 0 w 2486025"/>
            <a:gd name="connsiteY14" fmla="*/ 522288 h 895350"/>
            <a:gd name="connsiteX15" fmla="*/ 0 w 2486025"/>
            <a:gd name="connsiteY15" fmla="*/ 522288 h 895350"/>
            <a:gd name="connsiteX16" fmla="*/ 0 w 2486025"/>
            <a:gd name="connsiteY16" fmla="*/ 0 h 895350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2071688 w 2486025"/>
            <a:gd name="connsiteY9" fmla="*/ 895350 h 1059495"/>
            <a:gd name="connsiteX10" fmla="*/ 2048833 w 2486025"/>
            <a:gd name="connsiteY10" fmla="*/ 1059495 h 1059495"/>
            <a:gd name="connsiteX11" fmla="*/ 1659731 w 2486025"/>
            <a:gd name="connsiteY11" fmla="*/ 904875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2071688 w 2486025"/>
            <a:gd name="connsiteY9" fmla="*/ 895350 h 1059495"/>
            <a:gd name="connsiteX10" fmla="*/ 2048833 w 2486025"/>
            <a:gd name="connsiteY10" fmla="*/ 1059495 h 1059495"/>
            <a:gd name="connsiteX11" fmla="*/ 1754981 w 2486025"/>
            <a:gd name="connsiteY11" fmla="*/ 895350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2071688 w 2486025"/>
            <a:gd name="connsiteY9" fmla="*/ 895350 h 1059495"/>
            <a:gd name="connsiteX10" fmla="*/ 1906385 w 2486025"/>
            <a:gd name="connsiteY10" fmla="*/ 1059495 h 1059495"/>
            <a:gd name="connsiteX11" fmla="*/ 1754981 w 2486025"/>
            <a:gd name="connsiteY11" fmla="*/ 895350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2071688 w 2486025"/>
            <a:gd name="connsiteY9" fmla="*/ 895350 h 1059495"/>
            <a:gd name="connsiteX10" fmla="*/ 1906385 w 2486025"/>
            <a:gd name="connsiteY10" fmla="*/ 1059495 h 1059495"/>
            <a:gd name="connsiteX11" fmla="*/ 1432099 w 2486025"/>
            <a:gd name="connsiteY11" fmla="*/ 895350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1710821 w 2486025"/>
            <a:gd name="connsiteY9" fmla="*/ 895350 h 1059495"/>
            <a:gd name="connsiteX10" fmla="*/ 1906385 w 2486025"/>
            <a:gd name="connsiteY10" fmla="*/ 1059495 h 1059495"/>
            <a:gd name="connsiteX11" fmla="*/ 1432099 w 2486025"/>
            <a:gd name="connsiteY11" fmla="*/ 895350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  <a:gd name="connsiteX0" fmla="*/ 0 w 2486025"/>
            <a:gd name="connsiteY0" fmla="*/ 0 h 1059495"/>
            <a:gd name="connsiteX1" fmla="*/ 1450181 w 2486025"/>
            <a:gd name="connsiteY1" fmla="*/ 0 h 1059495"/>
            <a:gd name="connsiteX2" fmla="*/ 1450181 w 2486025"/>
            <a:gd name="connsiteY2" fmla="*/ 0 h 1059495"/>
            <a:gd name="connsiteX3" fmla="*/ 2071688 w 2486025"/>
            <a:gd name="connsiteY3" fmla="*/ 0 h 1059495"/>
            <a:gd name="connsiteX4" fmla="*/ 2486025 w 2486025"/>
            <a:gd name="connsiteY4" fmla="*/ 0 h 1059495"/>
            <a:gd name="connsiteX5" fmla="*/ 2486025 w 2486025"/>
            <a:gd name="connsiteY5" fmla="*/ 522288 h 1059495"/>
            <a:gd name="connsiteX6" fmla="*/ 2486025 w 2486025"/>
            <a:gd name="connsiteY6" fmla="*/ 522288 h 1059495"/>
            <a:gd name="connsiteX7" fmla="*/ 2486025 w 2486025"/>
            <a:gd name="connsiteY7" fmla="*/ 746125 h 1059495"/>
            <a:gd name="connsiteX8" fmla="*/ 2486025 w 2486025"/>
            <a:gd name="connsiteY8" fmla="*/ 895350 h 1059495"/>
            <a:gd name="connsiteX9" fmla="*/ 1710821 w 2486025"/>
            <a:gd name="connsiteY9" fmla="*/ 895350 h 1059495"/>
            <a:gd name="connsiteX10" fmla="*/ 1792427 w 2486025"/>
            <a:gd name="connsiteY10" fmla="*/ 1059495 h 1059495"/>
            <a:gd name="connsiteX11" fmla="*/ 1432099 w 2486025"/>
            <a:gd name="connsiteY11" fmla="*/ 895350 h 1059495"/>
            <a:gd name="connsiteX12" fmla="*/ 0 w 2486025"/>
            <a:gd name="connsiteY12" fmla="*/ 895350 h 1059495"/>
            <a:gd name="connsiteX13" fmla="*/ 0 w 2486025"/>
            <a:gd name="connsiteY13" fmla="*/ 746125 h 1059495"/>
            <a:gd name="connsiteX14" fmla="*/ 0 w 2486025"/>
            <a:gd name="connsiteY14" fmla="*/ 522288 h 1059495"/>
            <a:gd name="connsiteX15" fmla="*/ 0 w 2486025"/>
            <a:gd name="connsiteY15" fmla="*/ 522288 h 1059495"/>
            <a:gd name="connsiteX16" fmla="*/ 0 w 2486025"/>
            <a:gd name="connsiteY16" fmla="*/ 0 h 10594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486025" h="1059495">
              <a:moveTo>
                <a:pt x="0" y="0"/>
              </a:moveTo>
              <a:lnTo>
                <a:pt x="1450181" y="0"/>
              </a:lnTo>
              <a:lnTo>
                <a:pt x="1450181" y="0"/>
              </a:lnTo>
              <a:lnTo>
                <a:pt x="2071688" y="0"/>
              </a:lnTo>
              <a:lnTo>
                <a:pt x="2486025" y="0"/>
              </a:lnTo>
              <a:lnTo>
                <a:pt x="2486025" y="522288"/>
              </a:lnTo>
              <a:lnTo>
                <a:pt x="2486025" y="522288"/>
              </a:lnTo>
              <a:lnTo>
                <a:pt x="2486025" y="746125"/>
              </a:lnTo>
              <a:lnTo>
                <a:pt x="2486025" y="895350"/>
              </a:lnTo>
              <a:lnTo>
                <a:pt x="1710821" y="895350"/>
              </a:lnTo>
              <a:lnTo>
                <a:pt x="1792427" y="1059495"/>
              </a:lnTo>
              <a:lnTo>
                <a:pt x="1432099" y="895350"/>
              </a:lnTo>
              <a:lnTo>
                <a:pt x="0" y="895350"/>
              </a:lnTo>
              <a:lnTo>
                <a:pt x="0" y="746125"/>
              </a:lnTo>
              <a:lnTo>
                <a:pt x="0" y="522288"/>
              </a:lnTo>
              <a:lnTo>
                <a:pt x="0" y="522288"/>
              </a:lnTo>
              <a:lnTo>
                <a:pt x="0" y="0"/>
              </a:lnTo>
              <a:close/>
            </a:path>
          </a:pathLst>
        </a:cu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463826</xdr:colOff>
      <xdr:row>51</xdr:row>
      <xdr:rowOff>121340</xdr:rowOff>
    </xdr:from>
    <xdr:to>
      <xdr:col>21</xdr:col>
      <xdr:colOff>675032</xdr:colOff>
      <xdr:row>53</xdr:row>
      <xdr:rowOff>137074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042413" y="9704318"/>
          <a:ext cx="1586119" cy="380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1</a:t>
          </a:r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枚目と同じ印鑑</a:t>
          </a:r>
          <a:endParaRPr kumimoji="1" lang="en-US" altLang="ja-JP" sz="1300">
            <a:solidFill>
              <a:srgbClr val="FF000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</xdr:txBody>
    </xdr:sp>
    <xdr:clientData/>
  </xdr:twoCellAnchor>
  <xdr:twoCellAnchor>
    <xdr:from>
      <xdr:col>18</xdr:col>
      <xdr:colOff>198783</xdr:colOff>
      <xdr:row>30</xdr:row>
      <xdr:rowOff>136834</xdr:rowOff>
    </xdr:from>
    <xdr:to>
      <xdr:col>22</xdr:col>
      <xdr:colOff>33130</xdr:colOff>
      <xdr:row>34</xdr:row>
      <xdr:rowOff>82826</xdr:rowOff>
    </xdr:to>
    <xdr:sp macro="" textlink="">
      <xdr:nvSpPr>
        <xdr:cNvPr id="17" name="四角形吹き出し 3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089913" y="5818704"/>
          <a:ext cx="2584174" cy="674861"/>
        </a:xfrm>
        <a:custGeom>
          <a:avLst/>
          <a:gdLst>
            <a:gd name="connsiteX0" fmla="*/ 0 w 2295292"/>
            <a:gd name="connsiteY0" fmla="*/ 0 h 608670"/>
            <a:gd name="connsiteX1" fmla="*/ 382549 w 2295292"/>
            <a:gd name="connsiteY1" fmla="*/ 0 h 608670"/>
            <a:gd name="connsiteX2" fmla="*/ 125851 w 2295292"/>
            <a:gd name="connsiteY2" fmla="*/ -151589 h 608670"/>
            <a:gd name="connsiteX3" fmla="*/ 956372 w 2295292"/>
            <a:gd name="connsiteY3" fmla="*/ 0 h 608670"/>
            <a:gd name="connsiteX4" fmla="*/ 2295292 w 2295292"/>
            <a:gd name="connsiteY4" fmla="*/ 0 h 608670"/>
            <a:gd name="connsiteX5" fmla="*/ 2295292 w 2295292"/>
            <a:gd name="connsiteY5" fmla="*/ 101445 h 608670"/>
            <a:gd name="connsiteX6" fmla="*/ 2295292 w 2295292"/>
            <a:gd name="connsiteY6" fmla="*/ 101445 h 608670"/>
            <a:gd name="connsiteX7" fmla="*/ 2295292 w 2295292"/>
            <a:gd name="connsiteY7" fmla="*/ 253613 h 608670"/>
            <a:gd name="connsiteX8" fmla="*/ 2295292 w 2295292"/>
            <a:gd name="connsiteY8" fmla="*/ 608670 h 608670"/>
            <a:gd name="connsiteX9" fmla="*/ 956372 w 2295292"/>
            <a:gd name="connsiteY9" fmla="*/ 608670 h 608670"/>
            <a:gd name="connsiteX10" fmla="*/ 382549 w 2295292"/>
            <a:gd name="connsiteY10" fmla="*/ 608670 h 608670"/>
            <a:gd name="connsiteX11" fmla="*/ 382549 w 2295292"/>
            <a:gd name="connsiteY11" fmla="*/ 608670 h 608670"/>
            <a:gd name="connsiteX12" fmla="*/ 0 w 2295292"/>
            <a:gd name="connsiteY12" fmla="*/ 608670 h 608670"/>
            <a:gd name="connsiteX13" fmla="*/ 0 w 2295292"/>
            <a:gd name="connsiteY13" fmla="*/ 253613 h 608670"/>
            <a:gd name="connsiteX14" fmla="*/ 0 w 2295292"/>
            <a:gd name="connsiteY14" fmla="*/ 101445 h 608670"/>
            <a:gd name="connsiteX15" fmla="*/ 0 w 2295292"/>
            <a:gd name="connsiteY15" fmla="*/ 101445 h 608670"/>
            <a:gd name="connsiteX16" fmla="*/ 0 w 2295292"/>
            <a:gd name="connsiteY16" fmla="*/ 0 h 608670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956372 w 2295292"/>
            <a:gd name="connsiteY3" fmla="*/ 151589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36628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201341 w 2295292"/>
            <a:gd name="connsiteY1" fmla="*/ 151589 h 760259"/>
            <a:gd name="connsiteX2" fmla="*/ 125851 w 2295292"/>
            <a:gd name="connsiteY2" fmla="*/ 0 h 760259"/>
            <a:gd name="connsiteX3" fmla="*/ 50292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51589 h 760259"/>
            <a:gd name="connsiteX1" fmla="*/ 316119 w 2295292"/>
            <a:gd name="connsiteY1" fmla="*/ 146100 h 760259"/>
            <a:gd name="connsiteX2" fmla="*/ 125851 w 2295292"/>
            <a:gd name="connsiteY2" fmla="*/ 0 h 760259"/>
            <a:gd name="connsiteX3" fmla="*/ 502926 w 2295292"/>
            <a:gd name="connsiteY3" fmla="*/ 142296 h 760259"/>
            <a:gd name="connsiteX4" fmla="*/ 2295292 w 2295292"/>
            <a:gd name="connsiteY4" fmla="*/ 151589 h 760259"/>
            <a:gd name="connsiteX5" fmla="*/ 2295292 w 2295292"/>
            <a:gd name="connsiteY5" fmla="*/ 253034 h 760259"/>
            <a:gd name="connsiteX6" fmla="*/ 2295292 w 2295292"/>
            <a:gd name="connsiteY6" fmla="*/ 253034 h 760259"/>
            <a:gd name="connsiteX7" fmla="*/ 2295292 w 2295292"/>
            <a:gd name="connsiteY7" fmla="*/ 405202 h 760259"/>
            <a:gd name="connsiteX8" fmla="*/ 2295292 w 2295292"/>
            <a:gd name="connsiteY8" fmla="*/ 760259 h 760259"/>
            <a:gd name="connsiteX9" fmla="*/ 956372 w 2295292"/>
            <a:gd name="connsiteY9" fmla="*/ 760259 h 760259"/>
            <a:gd name="connsiteX10" fmla="*/ 382549 w 2295292"/>
            <a:gd name="connsiteY10" fmla="*/ 760259 h 760259"/>
            <a:gd name="connsiteX11" fmla="*/ 382549 w 2295292"/>
            <a:gd name="connsiteY11" fmla="*/ 760259 h 760259"/>
            <a:gd name="connsiteX12" fmla="*/ 0 w 2295292"/>
            <a:gd name="connsiteY12" fmla="*/ 760259 h 760259"/>
            <a:gd name="connsiteX13" fmla="*/ 0 w 2295292"/>
            <a:gd name="connsiteY13" fmla="*/ 405202 h 760259"/>
            <a:gd name="connsiteX14" fmla="*/ 0 w 2295292"/>
            <a:gd name="connsiteY14" fmla="*/ 253034 h 760259"/>
            <a:gd name="connsiteX15" fmla="*/ 0 w 2295292"/>
            <a:gd name="connsiteY15" fmla="*/ 253034 h 760259"/>
            <a:gd name="connsiteX16" fmla="*/ 0 w 2295292"/>
            <a:gd name="connsiteY16" fmla="*/ 151589 h 760259"/>
            <a:gd name="connsiteX0" fmla="*/ 0 w 2295292"/>
            <a:gd name="connsiteY0" fmla="*/ 140611 h 749281"/>
            <a:gd name="connsiteX1" fmla="*/ 316119 w 2295292"/>
            <a:gd name="connsiteY1" fmla="*/ 135122 h 749281"/>
            <a:gd name="connsiteX2" fmla="*/ 278888 w 2295292"/>
            <a:gd name="connsiteY2" fmla="*/ 0 h 749281"/>
            <a:gd name="connsiteX3" fmla="*/ 502926 w 2295292"/>
            <a:gd name="connsiteY3" fmla="*/ 131318 h 749281"/>
            <a:gd name="connsiteX4" fmla="*/ 2295292 w 2295292"/>
            <a:gd name="connsiteY4" fmla="*/ 140611 h 749281"/>
            <a:gd name="connsiteX5" fmla="*/ 2295292 w 2295292"/>
            <a:gd name="connsiteY5" fmla="*/ 242056 h 749281"/>
            <a:gd name="connsiteX6" fmla="*/ 2295292 w 2295292"/>
            <a:gd name="connsiteY6" fmla="*/ 242056 h 749281"/>
            <a:gd name="connsiteX7" fmla="*/ 2295292 w 2295292"/>
            <a:gd name="connsiteY7" fmla="*/ 394224 h 749281"/>
            <a:gd name="connsiteX8" fmla="*/ 2295292 w 2295292"/>
            <a:gd name="connsiteY8" fmla="*/ 749281 h 749281"/>
            <a:gd name="connsiteX9" fmla="*/ 956372 w 2295292"/>
            <a:gd name="connsiteY9" fmla="*/ 749281 h 749281"/>
            <a:gd name="connsiteX10" fmla="*/ 382549 w 2295292"/>
            <a:gd name="connsiteY10" fmla="*/ 749281 h 749281"/>
            <a:gd name="connsiteX11" fmla="*/ 382549 w 2295292"/>
            <a:gd name="connsiteY11" fmla="*/ 749281 h 749281"/>
            <a:gd name="connsiteX12" fmla="*/ 0 w 2295292"/>
            <a:gd name="connsiteY12" fmla="*/ 749281 h 749281"/>
            <a:gd name="connsiteX13" fmla="*/ 0 w 2295292"/>
            <a:gd name="connsiteY13" fmla="*/ 394224 h 749281"/>
            <a:gd name="connsiteX14" fmla="*/ 0 w 2295292"/>
            <a:gd name="connsiteY14" fmla="*/ 242056 h 749281"/>
            <a:gd name="connsiteX15" fmla="*/ 0 w 2295292"/>
            <a:gd name="connsiteY15" fmla="*/ 242056 h 749281"/>
            <a:gd name="connsiteX16" fmla="*/ 0 w 2295292"/>
            <a:gd name="connsiteY16" fmla="*/ 140611 h 749281"/>
            <a:gd name="connsiteX0" fmla="*/ 0 w 2295292"/>
            <a:gd name="connsiteY0" fmla="*/ 156921 h 765591"/>
            <a:gd name="connsiteX1" fmla="*/ 316119 w 2295292"/>
            <a:gd name="connsiteY1" fmla="*/ 151432 h 765591"/>
            <a:gd name="connsiteX2" fmla="*/ 360864 w 2295292"/>
            <a:gd name="connsiteY2" fmla="*/ 0 h 765591"/>
            <a:gd name="connsiteX3" fmla="*/ 502926 w 2295292"/>
            <a:gd name="connsiteY3" fmla="*/ 147628 h 765591"/>
            <a:gd name="connsiteX4" fmla="*/ 2295292 w 2295292"/>
            <a:gd name="connsiteY4" fmla="*/ 156921 h 765591"/>
            <a:gd name="connsiteX5" fmla="*/ 2295292 w 2295292"/>
            <a:gd name="connsiteY5" fmla="*/ 258366 h 765591"/>
            <a:gd name="connsiteX6" fmla="*/ 2295292 w 2295292"/>
            <a:gd name="connsiteY6" fmla="*/ 258366 h 765591"/>
            <a:gd name="connsiteX7" fmla="*/ 2295292 w 2295292"/>
            <a:gd name="connsiteY7" fmla="*/ 410534 h 765591"/>
            <a:gd name="connsiteX8" fmla="*/ 2295292 w 2295292"/>
            <a:gd name="connsiteY8" fmla="*/ 765591 h 765591"/>
            <a:gd name="connsiteX9" fmla="*/ 956372 w 2295292"/>
            <a:gd name="connsiteY9" fmla="*/ 765591 h 765591"/>
            <a:gd name="connsiteX10" fmla="*/ 382549 w 2295292"/>
            <a:gd name="connsiteY10" fmla="*/ 765591 h 765591"/>
            <a:gd name="connsiteX11" fmla="*/ 382549 w 2295292"/>
            <a:gd name="connsiteY11" fmla="*/ 765591 h 765591"/>
            <a:gd name="connsiteX12" fmla="*/ 0 w 2295292"/>
            <a:gd name="connsiteY12" fmla="*/ 765591 h 765591"/>
            <a:gd name="connsiteX13" fmla="*/ 0 w 2295292"/>
            <a:gd name="connsiteY13" fmla="*/ 410534 h 765591"/>
            <a:gd name="connsiteX14" fmla="*/ 0 w 2295292"/>
            <a:gd name="connsiteY14" fmla="*/ 258366 h 765591"/>
            <a:gd name="connsiteX15" fmla="*/ 0 w 2295292"/>
            <a:gd name="connsiteY15" fmla="*/ 258366 h 765591"/>
            <a:gd name="connsiteX16" fmla="*/ 0 w 2295292"/>
            <a:gd name="connsiteY16" fmla="*/ 156921 h 765591"/>
            <a:gd name="connsiteX0" fmla="*/ 0 w 2295292"/>
            <a:gd name="connsiteY0" fmla="*/ 189542 h 798212"/>
            <a:gd name="connsiteX1" fmla="*/ 316119 w 2295292"/>
            <a:gd name="connsiteY1" fmla="*/ 184053 h 798212"/>
            <a:gd name="connsiteX2" fmla="*/ 412099 w 2295292"/>
            <a:gd name="connsiteY2" fmla="*/ 0 h 798212"/>
            <a:gd name="connsiteX3" fmla="*/ 502926 w 2295292"/>
            <a:gd name="connsiteY3" fmla="*/ 180249 h 798212"/>
            <a:gd name="connsiteX4" fmla="*/ 2295292 w 2295292"/>
            <a:gd name="connsiteY4" fmla="*/ 189542 h 798212"/>
            <a:gd name="connsiteX5" fmla="*/ 2295292 w 2295292"/>
            <a:gd name="connsiteY5" fmla="*/ 290987 h 798212"/>
            <a:gd name="connsiteX6" fmla="*/ 2295292 w 2295292"/>
            <a:gd name="connsiteY6" fmla="*/ 290987 h 798212"/>
            <a:gd name="connsiteX7" fmla="*/ 2295292 w 2295292"/>
            <a:gd name="connsiteY7" fmla="*/ 443155 h 798212"/>
            <a:gd name="connsiteX8" fmla="*/ 2295292 w 2295292"/>
            <a:gd name="connsiteY8" fmla="*/ 798212 h 798212"/>
            <a:gd name="connsiteX9" fmla="*/ 956372 w 2295292"/>
            <a:gd name="connsiteY9" fmla="*/ 798212 h 798212"/>
            <a:gd name="connsiteX10" fmla="*/ 382549 w 2295292"/>
            <a:gd name="connsiteY10" fmla="*/ 798212 h 798212"/>
            <a:gd name="connsiteX11" fmla="*/ 382549 w 2295292"/>
            <a:gd name="connsiteY11" fmla="*/ 798212 h 798212"/>
            <a:gd name="connsiteX12" fmla="*/ 0 w 2295292"/>
            <a:gd name="connsiteY12" fmla="*/ 798212 h 798212"/>
            <a:gd name="connsiteX13" fmla="*/ 0 w 2295292"/>
            <a:gd name="connsiteY13" fmla="*/ 443155 h 798212"/>
            <a:gd name="connsiteX14" fmla="*/ 0 w 2295292"/>
            <a:gd name="connsiteY14" fmla="*/ 290987 h 798212"/>
            <a:gd name="connsiteX15" fmla="*/ 0 w 2295292"/>
            <a:gd name="connsiteY15" fmla="*/ 290987 h 798212"/>
            <a:gd name="connsiteX16" fmla="*/ 0 w 2295292"/>
            <a:gd name="connsiteY16" fmla="*/ 189542 h 798212"/>
            <a:gd name="connsiteX0" fmla="*/ 0 w 2295292"/>
            <a:gd name="connsiteY0" fmla="*/ 189542 h 798212"/>
            <a:gd name="connsiteX1" fmla="*/ 316119 w 2295292"/>
            <a:gd name="connsiteY1" fmla="*/ 184053 h 798212"/>
            <a:gd name="connsiteX2" fmla="*/ 412099 w 2295292"/>
            <a:gd name="connsiteY2" fmla="*/ 0 h 798212"/>
            <a:gd name="connsiteX3" fmla="*/ 1855531 w 2295292"/>
            <a:gd name="connsiteY3" fmla="*/ 180248 h 798212"/>
            <a:gd name="connsiteX4" fmla="*/ 2295292 w 2295292"/>
            <a:gd name="connsiteY4" fmla="*/ 189542 h 798212"/>
            <a:gd name="connsiteX5" fmla="*/ 2295292 w 2295292"/>
            <a:gd name="connsiteY5" fmla="*/ 290987 h 798212"/>
            <a:gd name="connsiteX6" fmla="*/ 2295292 w 2295292"/>
            <a:gd name="connsiteY6" fmla="*/ 290987 h 798212"/>
            <a:gd name="connsiteX7" fmla="*/ 2295292 w 2295292"/>
            <a:gd name="connsiteY7" fmla="*/ 443155 h 798212"/>
            <a:gd name="connsiteX8" fmla="*/ 2295292 w 2295292"/>
            <a:gd name="connsiteY8" fmla="*/ 798212 h 798212"/>
            <a:gd name="connsiteX9" fmla="*/ 956372 w 2295292"/>
            <a:gd name="connsiteY9" fmla="*/ 798212 h 798212"/>
            <a:gd name="connsiteX10" fmla="*/ 382549 w 2295292"/>
            <a:gd name="connsiteY10" fmla="*/ 798212 h 798212"/>
            <a:gd name="connsiteX11" fmla="*/ 382549 w 2295292"/>
            <a:gd name="connsiteY11" fmla="*/ 798212 h 798212"/>
            <a:gd name="connsiteX12" fmla="*/ 0 w 2295292"/>
            <a:gd name="connsiteY12" fmla="*/ 798212 h 798212"/>
            <a:gd name="connsiteX13" fmla="*/ 0 w 2295292"/>
            <a:gd name="connsiteY13" fmla="*/ 443155 h 798212"/>
            <a:gd name="connsiteX14" fmla="*/ 0 w 2295292"/>
            <a:gd name="connsiteY14" fmla="*/ 290987 h 798212"/>
            <a:gd name="connsiteX15" fmla="*/ 0 w 2295292"/>
            <a:gd name="connsiteY15" fmla="*/ 290987 h 798212"/>
            <a:gd name="connsiteX16" fmla="*/ 0 w 2295292"/>
            <a:gd name="connsiteY16" fmla="*/ 189542 h 798212"/>
            <a:gd name="connsiteX0" fmla="*/ 0 w 2295292"/>
            <a:gd name="connsiteY0" fmla="*/ 189542 h 798212"/>
            <a:gd name="connsiteX1" fmla="*/ 1217856 w 2295292"/>
            <a:gd name="connsiteY1" fmla="*/ 198306 h 798212"/>
            <a:gd name="connsiteX2" fmla="*/ 412099 w 2295292"/>
            <a:gd name="connsiteY2" fmla="*/ 0 h 798212"/>
            <a:gd name="connsiteX3" fmla="*/ 1855531 w 2295292"/>
            <a:gd name="connsiteY3" fmla="*/ 180248 h 798212"/>
            <a:gd name="connsiteX4" fmla="*/ 2295292 w 2295292"/>
            <a:gd name="connsiteY4" fmla="*/ 189542 h 798212"/>
            <a:gd name="connsiteX5" fmla="*/ 2295292 w 2295292"/>
            <a:gd name="connsiteY5" fmla="*/ 290987 h 798212"/>
            <a:gd name="connsiteX6" fmla="*/ 2295292 w 2295292"/>
            <a:gd name="connsiteY6" fmla="*/ 290987 h 798212"/>
            <a:gd name="connsiteX7" fmla="*/ 2295292 w 2295292"/>
            <a:gd name="connsiteY7" fmla="*/ 443155 h 798212"/>
            <a:gd name="connsiteX8" fmla="*/ 2295292 w 2295292"/>
            <a:gd name="connsiteY8" fmla="*/ 798212 h 798212"/>
            <a:gd name="connsiteX9" fmla="*/ 956372 w 2295292"/>
            <a:gd name="connsiteY9" fmla="*/ 798212 h 798212"/>
            <a:gd name="connsiteX10" fmla="*/ 382549 w 2295292"/>
            <a:gd name="connsiteY10" fmla="*/ 798212 h 798212"/>
            <a:gd name="connsiteX11" fmla="*/ 382549 w 2295292"/>
            <a:gd name="connsiteY11" fmla="*/ 798212 h 798212"/>
            <a:gd name="connsiteX12" fmla="*/ 0 w 2295292"/>
            <a:gd name="connsiteY12" fmla="*/ 798212 h 798212"/>
            <a:gd name="connsiteX13" fmla="*/ 0 w 2295292"/>
            <a:gd name="connsiteY13" fmla="*/ 443155 h 798212"/>
            <a:gd name="connsiteX14" fmla="*/ 0 w 2295292"/>
            <a:gd name="connsiteY14" fmla="*/ 290987 h 798212"/>
            <a:gd name="connsiteX15" fmla="*/ 0 w 2295292"/>
            <a:gd name="connsiteY15" fmla="*/ 290987 h 798212"/>
            <a:gd name="connsiteX16" fmla="*/ 0 w 2295292"/>
            <a:gd name="connsiteY16" fmla="*/ 189542 h 798212"/>
            <a:gd name="connsiteX0" fmla="*/ 0 w 2295292"/>
            <a:gd name="connsiteY0" fmla="*/ 146781 h 755451"/>
            <a:gd name="connsiteX1" fmla="*/ 1217856 w 2295292"/>
            <a:gd name="connsiteY1" fmla="*/ 155545 h 755451"/>
            <a:gd name="connsiteX2" fmla="*/ 1815939 w 2295292"/>
            <a:gd name="connsiteY2" fmla="*/ 0 h 755451"/>
            <a:gd name="connsiteX3" fmla="*/ 1855531 w 2295292"/>
            <a:gd name="connsiteY3" fmla="*/ 137487 h 755451"/>
            <a:gd name="connsiteX4" fmla="*/ 2295292 w 2295292"/>
            <a:gd name="connsiteY4" fmla="*/ 146781 h 755451"/>
            <a:gd name="connsiteX5" fmla="*/ 2295292 w 2295292"/>
            <a:gd name="connsiteY5" fmla="*/ 248226 h 755451"/>
            <a:gd name="connsiteX6" fmla="*/ 2295292 w 2295292"/>
            <a:gd name="connsiteY6" fmla="*/ 248226 h 755451"/>
            <a:gd name="connsiteX7" fmla="*/ 2295292 w 2295292"/>
            <a:gd name="connsiteY7" fmla="*/ 400394 h 755451"/>
            <a:gd name="connsiteX8" fmla="*/ 2295292 w 2295292"/>
            <a:gd name="connsiteY8" fmla="*/ 755451 h 755451"/>
            <a:gd name="connsiteX9" fmla="*/ 956372 w 2295292"/>
            <a:gd name="connsiteY9" fmla="*/ 755451 h 755451"/>
            <a:gd name="connsiteX10" fmla="*/ 382549 w 2295292"/>
            <a:gd name="connsiteY10" fmla="*/ 755451 h 755451"/>
            <a:gd name="connsiteX11" fmla="*/ 382549 w 2295292"/>
            <a:gd name="connsiteY11" fmla="*/ 755451 h 755451"/>
            <a:gd name="connsiteX12" fmla="*/ 0 w 2295292"/>
            <a:gd name="connsiteY12" fmla="*/ 755451 h 755451"/>
            <a:gd name="connsiteX13" fmla="*/ 0 w 2295292"/>
            <a:gd name="connsiteY13" fmla="*/ 400394 h 755451"/>
            <a:gd name="connsiteX14" fmla="*/ 0 w 2295292"/>
            <a:gd name="connsiteY14" fmla="*/ 248226 h 755451"/>
            <a:gd name="connsiteX15" fmla="*/ 0 w 2295292"/>
            <a:gd name="connsiteY15" fmla="*/ 248226 h 755451"/>
            <a:gd name="connsiteX16" fmla="*/ 0 w 2295292"/>
            <a:gd name="connsiteY16" fmla="*/ 146781 h 755451"/>
            <a:gd name="connsiteX0" fmla="*/ 0 w 2295292"/>
            <a:gd name="connsiteY0" fmla="*/ 146781 h 755451"/>
            <a:gd name="connsiteX1" fmla="*/ 1504772 w 2295292"/>
            <a:gd name="connsiteY1" fmla="*/ 155545 h 755451"/>
            <a:gd name="connsiteX2" fmla="*/ 1815939 w 2295292"/>
            <a:gd name="connsiteY2" fmla="*/ 0 h 755451"/>
            <a:gd name="connsiteX3" fmla="*/ 1855531 w 2295292"/>
            <a:gd name="connsiteY3" fmla="*/ 137487 h 755451"/>
            <a:gd name="connsiteX4" fmla="*/ 2295292 w 2295292"/>
            <a:gd name="connsiteY4" fmla="*/ 146781 h 755451"/>
            <a:gd name="connsiteX5" fmla="*/ 2295292 w 2295292"/>
            <a:gd name="connsiteY5" fmla="*/ 248226 h 755451"/>
            <a:gd name="connsiteX6" fmla="*/ 2295292 w 2295292"/>
            <a:gd name="connsiteY6" fmla="*/ 248226 h 755451"/>
            <a:gd name="connsiteX7" fmla="*/ 2295292 w 2295292"/>
            <a:gd name="connsiteY7" fmla="*/ 400394 h 755451"/>
            <a:gd name="connsiteX8" fmla="*/ 2295292 w 2295292"/>
            <a:gd name="connsiteY8" fmla="*/ 755451 h 755451"/>
            <a:gd name="connsiteX9" fmla="*/ 956372 w 2295292"/>
            <a:gd name="connsiteY9" fmla="*/ 755451 h 755451"/>
            <a:gd name="connsiteX10" fmla="*/ 382549 w 2295292"/>
            <a:gd name="connsiteY10" fmla="*/ 755451 h 755451"/>
            <a:gd name="connsiteX11" fmla="*/ 382549 w 2295292"/>
            <a:gd name="connsiteY11" fmla="*/ 755451 h 755451"/>
            <a:gd name="connsiteX12" fmla="*/ 0 w 2295292"/>
            <a:gd name="connsiteY12" fmla="*/ 755451 h 755451"/>
            <a:gd name="connsiteX13" fmla="*/ 0 w 2295292"/>
            <a:gd name="connsiteY13" fmla="*/ 400394 h 755451"/>
            <a:gd name="connsiteX14" fmla="*/ 0 w 2295292"/>
            <a:gd name="connsiteY14" fmla="*/ 248226 h 755451"/>
            <a:gd name="connsiteX15" fmla="*/ 0 w 2295292"/>
            <a:gd name="connsiteY15" fmla="*/ 248226 h 755451"/>
            <a:gd name="connsiteX16" fmla="*/ 0 w 2295292"/>
            <a:gd name="connsiteY16" fmla="*/ 146781 h 755451"/>
            <a:gd name="connsiteX0" fmla="*/ 0 w 2295292"/>
            <a:gd name="connsiteY0" fmla="*/ 146781 h 755451"/>
            <a:gd name="connsiteX1" fmla="*/ 1566254 w 2295292"/>
            <a:gd name="connsiteY1" fmla="*/ 141291 h 755451"/>
            <a:gd name="connsiteX2" fmla="*/ 1815939 w 2295292"/>
            <a:gd name="connsiteY2" fmla="*/ 0 h 755451"/>
            <a:gd name="connsiteX3" fmla="*/ 1855531 w 2295292"/>
            <a:gd name="connsiteY3" fmla="*/ 137487 h 755451"/>
            <a:gd name="connsiteX4" fmla="*/ 2295292 w 2295292"/>
            <a:gd name="connsiteY4" fmla="*/ 146781 h 755451"/>
            <a:gd name="connsiteX5" fmla="*/ 2295292 w 2295292"/>
            <a:gd name="connsiteY5" fmla="*/ 248226 h 755451"/>
            <a:gd name="connsiteX6" fmla="*/ 2295292 w 2295292"/>
            <a:gd name="connsiteY6" fmla="*/ 248226 h 755451"/>
            <a:gd name="connsiteX7" fmla="*/ 2295292 w 2295292"/>
            <a:gd name="connsiteY7" fmla="*/ 400394 h 755451"/>
            <a:gd name="connsiteX8" fmla="*/ 2295292 w 2295292"/>
            <a:gd name="connsiteY8" fmla="*/ 755451 h 755451"/>
            <a:gd name="connsiteX9" fmla="*/ 956372 w 2295292"/>
            <a:gd name="connsiteY9" fmla="*/ 755451 h 755451"/>
            <a:gd name="connsiteX10" fmla="*/ 382549 w 2295292"/>
            <a:gd name="connsiteY10" fmla="*/ 755451 h 755451"/>
            <a:gd name="connsiteX11" fmla="*/ 382549 w 2295292"/>
            <a:gd name="connsiteY11" fmla="*/ 755451 h 755451"/>
            <a:gd name="connsiteX12" fmla="*/ 0 w 2295292"/>
            <a:gd name="connsiteY12" fmla="*/ 755451 h 755451"/>
            <a:gd name="connsiteX13" fmla="*/ 0 w 2295292"/>
            <a:gd name="connsiteY13" fmla="*/ 400394 h 755451"/>
            <a:gd name="connsiteX14" fmla="*/ 0 w 2295292"/>
            <a:gd name="connsiteY14" fmla="*/ 248226 h 755451"/>
            <a:gd name="connsiteX15" fmla="*/ 0 w 2295292"/>
            <a:gd name="connsiteY15" fmla="*/ 248226 h 755451"/>
            <a:gd name="connsiteX16" fmla="*/ 0 w 2295292"/>
            <a:gd name="connsiteY16" fmla="*/ 146781 h 755451"/>
            <a:gd name="connsiteX0" fmla="*/ 0 w 2295292"/>
            <a:gd name="connsiteY0" fmla="*/ 146781 h 755451"/>
            <a:gd name="connsiteX1" fmla="*/ 1617490 w 2295292"/>
            <a:gd name="connsiteY1" fmla="*/ 141291 h 755451"/>
            <a:gd name="connsiteX2" fmla="*/ 1815939 w 2295292"/>
            <a:gd name="connsiteY2" fmla="*/ 0 h 755451"/>
            <a:gd name="connsiteX3" fmla="*/ 1855531 w 2295292"/>
            <a:gd name="connsiteY3" fmla="*/ 137487 h 755451"/>
            <a:gd name="connsiteX4" fmla="*/ 2295292 w 2295292"/>
            <a:gd name="connsiteY4" fmla="*/ 146781 h 755451"/>
            <a:gd name="connsiteX5" fmla="*/ 2295292 w 2295292"/>
            <a:gd name="connsiteY5" fmla="*/ 248226 h 755451"/>
            <a:gd name="connsiteX6" fmla="*/ 2295292 w 2295292"/>
            <a:gd name="connsiteY6" fmla="*/ 248226 h 755451"/>
            <a:gd name="connsiteX7" fmla="*/ 2295292 w 2295292"/>
            <a:gd name="connsiteY7" fmla="*/ 400394 h 755451"/>
            <a:gd name="connsiteX8" fmla="*/ 2295292 w 2295292"/>
            <a:gd name="connsiteY8" fmla="*/ 755451 h 755451"/>
            <a:gd name="connsiteX9" fmla="*/ 956372 w 2295292"/>
            <a:gd name="connsiteY9" fmla="*/ 755451 h 755451"/>
            <a:gd name="connsiteX10" fmla="*/ 382549 w 2295292"/>
            <a:gd name="connsiteY10" fmla="*/ 755451 h 755451"/>
            <a:gd name="connsiteX11" fmla="*/ 382549 w 2295292"/>
            <a:gd name="connsiteY11" fmla="*/ 755451 h 755451"/>
            <a:gd name="connsiteX12" fmla="*/ 0 w 2295292"/>
            <a:gd name="connsiteY12" fmla="*/ 755451 h 755451"/>
            <a:gd name="connsiteX13" fmla="*/ 0 w 2295292"/>
            <a:gd name="connsiteY13" fmla="*/ 400394 h 755451"/>
            <a:gd name="connsiteX14" fmla="*/ 0 w 2295292"/>
            <a:gd name="connsiteY14" fmla="*/ 248226 h 755451"/>
            <a:gd name="connsiteX15" fmla="*/ 0 w 2295292"/>
            <a:gd name="connsiteY15" fmla="*/ 248226 h 755451"/>
            <a:gd name="connsiteX16" fmla="*/ 0 w 2295292"/>
            <a:gd name="connsiteY16" fmla="*/ 146781 h 755451"/>
            <a:gd name="connsiteX0" fmla="*/ 0 w 2295292"/>
            <a:gd name="connsiteY0" fmla="*/ 146781 h 755451"/>
            <a:gd name="connsiteX1" fmla="*/ 1617490 w 2295292"/>
            <a:gd name="connsiteY1" fmla="*/ 141291 h 755451"/>
            <a:gd name="connsiteX2" fmla="*/ 1815939 w 2295292"/>
            <a:gd name="connsiteY2" fmla="*/ 0 h 755451"/>
            <a:gd name="connsiteX3" fmla="*/ 1968248 w 2295292"/>
            <a:gd name="connsiteY3" fmla="*/ 137487 h 755451"/>
            <a:gd name="connsiteX4" fmla="*/ 2295292 w 2295292"/>
            <a:gd name="connsiteY4" fmla="*/ 146781 h 755451"/>
            <a:gd name="connsiteX5" fmla="*/ 2295292 w 2295292"/>
            <a:gd name="connsiteY5" fmla="*/ 248226 h 755451"/>
            <a:gd name="connsiteX6" fmla="*/ 2295292 w 2295292"/>
            <a:gd name="connsiteY6" fmla="*/ 248226 h 755451"/>
            <a:gd name="connsiteX7" fmla="*/ 2295292 w 2295292"/>
            <a:gd name="connsiteY7" fmla="*/ 400394 h 755451"/>
            <a:gd name="connsiteX8" fmla="*/ 2295292 w 2295292"/>
            <a:gd name="connsiteY8" fmla="*/ 755451 h 755451"/>
            <a:gd name="connsiteX9" fmla="*/ 956372 w 2295292"/>
            <a:gd name="connsiteY9" fmla="*/ 755451 h 755451"/>
            <a:gd name="connsiteX10" fmla="*/ 382549 w 2295292"/>
            <a:gd name="connsiteY10" fmla="*/ 755451 h 755451"/>
            <a:gd name="connsiteX11" fmla="*/ 382549 w 2295292"/>
            <a:gd name="connsiteY11" fmla="*/ 755451 h 755451"/>
            <a:gd name="connsiteX12" fmla="*/ 0 w 2295292"/>
            <a:gd name="connsiteY12" fmla="*/ 755451 h 755451"/>
            <a:gd name="connsiteX13" fmla="*/ 0 w 2295292"/>
            <a:gd name="connsiteY13" fmla="*/ 400394 h 755451"/>
            <a:gd name="connsiteX14" fmla="*/ 0 w 2295292"/>
            <a:gd name="connsiteY14" fmla="*/ 248226 h 755451"/>
            <a:gd name="connsiteX15" fmla="*/ 0 w 2295292"/>
            <a:gd name="connsiteY15" fmla="*/ 248226 h 755451"/>
            <a:gd name="connsiteX16" fmla="*/ 0 w 2295292"/>
            <a:gd name="connsiteY16" fmla="*/ 146781 h 755451"/>
            <a:gd name="connsiteX0" fmla="*/ 0 w 2295292"/>
            <a:gd name="connsiteY0" fmla="*/ 214405 h 823075"/>
            <a:gd name="connsiteX1" fmla="*/ 1617490 w 2295292"/>
            <a:gd name="connsiteY1" fmla="*/ 208915 h 823075"/>
            <a:gd name="connsiteX2" fmla="*/ 2118187 w 2295292"/>
            <a:gd name="connsiteY2" fmla="*/ 0 h 823075"/>
            <a:gd name="connsiteX3" fmla="*/ 1968248 w 2295292"/>
            <a:gd name="connsiteY3" fmla="*/ 205111 h 823075"/>
            <a:gd name="connsiteX4" fmla="*/ 2295292 w 2295292"/>
            <a:gd name="connsiteY4" fmla="*/ 214405 h 823075"/>
            <a:gd name="connsiteX5" fmla="*/ 2295292 w 2295292"/>
            <a:gd name="connsiteY5" fmla="*/ 315850 h 823075"/>
            <a:gd name="connsiteX6" fmla="*/ 2295292 w 2295292"/>
            <a:gd name="connsiteY6" fmla="*/ 315850 h 823075"/>
            <a:gd name="connsiteX7" fmla="*/ 2295292 w 2295292"/>
            <a:gd name="connsiteY7" fmla="*/ 468018 h 823075"/>
            <a:gd name="connsiteX8" fmla="*/ 2295292 w 2295292"/>
            <a:gd name="connsiteY8" fmla="*/ 823075 h 823075"/>
            <a:gd name="connsiteX9" fmla="*/ 956372 w 2295292"/>
            <a:gd name="connsiteY9" fmla="*/ 823075 h 823075"/>
            <a:gd name="connsiteX10" fmla="*/ 382549 w 2295292"/>
            <a:gd name="connsiteY10" fmla="*/ 823075 h 823075"/>
            <a:gd name="connsiteX11" fmla="*/ 382549 w 2295292"/>
            <a:gd name="connsiteY11" fmla="*/ 823075 h 823075"/>
            <a:gd name="connsiteX12" fmla="*/ 0 w 2295292"/>
            <a:gd name="connsiteY12" fmla="*/ 823075 h 823075"/>
            <a:gd name="connsiteX13" fmla="*/ 0 w 2295292"/>
            <a:gd name="connsiteY13" fmla="*/ 468018 h 823075"/>
            <a:gd name="connsiteX14" fmla="*/ 0 w 2295292"/>
            <a:gd name="connsiteY14" fmla="*/ 315850 h 823075"/>
            <a:gd name="connsiteX15" fmla="*/ 0 w 2295292"/>
            <a:gd name="connsiteY15" fmla="*/ 315850 h 823075"/>
            <a:gd name="connsiteX16" fmla="*/ 0 w 2295292"/>
            <a:gd name="connsiteY16" fmla="*/ 214405 h 823075"/>
            <a:gd name="connsiteX0" fmla="*/ 0 w 2295292"/>
            <a:gd name="connsiteY0" fmla="*/ 214405 h 823075"/>
            <a:gd name="connsiteX1" fmla="*/ 1800246 w 2295292"/>
            <a:gd name="connsiteY1" fmla="*/ 199255 h 823075"/>
            <a:gd name="connsiteX2" fmla="*/ 2118187 w 2295292"/>
            <a:gd name="connsiteY2" fmla="*/ 0 h 823075"/>
            <a:gd name="connsiteX3" fmla="*/ 1968248 w 2295292"/>
            <a:gd name="connsiteY3" fmla="*/ 205111 h 823075"/>
            <a:gd name="connsiteX4" fmla="*/ 2295292 w 2295292"/>
            <a:gd name="connsiteY4" fmla="*/ 214405 h 823075"/>
            <a:gd name="connsiteX5" fmla="*/ 2295292 w 2295292"/>
            <a:gd name="connsiteY5" fmla="*/ 315850 h 823075"/>
            <a:gd name="connsiteX6" fmla="*/ 2295292 w 2295292"/>
            <a:gd name="connsiteY6" fmla="*/ 315850 h 823075"/>
            <a:gd name="connsiteX7" fmla="*/ 2295292 w 2295292"/>
            <a:gd name="connsiteY7" fmla="*/ 468018 h 823075"/>
            <a:gd name="connsiteX8" fmla="*/ 2295292 w 2295292"/>
            <a:gd name="connsiteY8" fmla="*/ 823075 h 823075"/>
            <a:gd name="connsiteX9" fmla="*/ 956372 w 2295292"/>
            <a:gd name="connsiteY9" fmla="*/ 823075 h 823075"/>
            <a:gd name="connsiteX10" fmla="*/ 382549 w 2295292"/>
            <a:gd name="connsiteY10" fmla="*/ 823075 h 823075"/>
            <a:gd name="connsiteX11" fmla="*/ 382549 w 2295292"/>
            <a:gd name="connsiteY11" fmla="*/ 823075 h 823075"/>
            <a:gd name="connsiteX12" fmla="*/ 0 w 2295292"/>
            <a:gd name="connsiteY12" fmla="*/ 823075 h 823075"/>
            <a:gd name="connsiteX13" fmla="*/ 0 w 2295292"/>
            <a:gd name="connsiteY13" fmla="*/ 468018 h 823075"/>
            <a:gd name="connsiteX14" fmla="*/ 0 w 2295292"/>
            <a:gd name="connsiteY14" fmla="*/ 315850 h 823075"/>
            <a:gd name="connsiteX15" fmla="*/ 0 w 2295292"/>
            <a:gd name="connsiteY15" fmla="*/ 315850 h 823075"/>
            <a:gd name="connsiteX16" fmla="*/ 0 w 2295292"/>
            <a:gd name="connsiteY16" fmla="*/ 214405 h 823075"/>
            <a:gd name="connsiteX0" fmla="*/ 0 w 2295292"/>
            <a:gd name="connsiteY0" fmla="*/ 175763 h 784433"/>
            <a:gd name="connsiteX1" fmla="*/ 1800246 w 2295292"/>
            <a:gd name="connsiteY1" fmla="*/ 160613 h 784433"/>
            <a:gd name="connsiteX2" fmla="*/ 2090071 w 2295292"/>
            <a:gd name="connsiteY2" fmla="*/ 0 h 784433"/>
            <a:gd name="connsiteX3" fmla="*/ 1968248 w 2295292"/>
            <a:gd name="connsiteY3" fmla="*/ 166469 h 784433"/>
            <a:gd name="connsiteX4" fmla="*/ 2295292 w 2295292"/>
            <a:gd name="connsiteY4" fmla="*/ 175763 h 784433"/>
            <a:gd name="connsiteX5" fmla="*/ 2295292 w 2295292"/>
            <a:gd name="connsiteY5" fmla="*/ 277208 h 784433"/>
            <a:gd name="connsiteX6" fmla="*/ 2295292 w 2295292"/>
            <a:gd name="connsiteY6" fmla="*/ 277208 h 784433"/>
            <a:gd name="connsiteX7" fmla="*/ 2295292 w 2295292"/>
            <a:gd name="connsiteY7" fmla="*/ 429376 h 784433"/>
            <a:gd name="connsiteX8" fmla="*/ 2295292 w 2295292"/>
            <a:gd name="connsiteY8" fmla="*/ 784433 h 784433"/>
            <a:gd name="connsiteX9" fmla="*/ 956372 w 2295292"/>
            <a:gd name="connsiteY9" fmla="*/ 784433 h 784433"/>
            <a:gd name="connsiteX10" fmla="*/ 382549 w 2295292"/>
            <a:gd name="connsiteY10" fmla="*/ 784433 h 784433"/>
            <a:gd name="connsiteX11" fmla="*/ 382549 w 2295292"/>
            <a:gd name="connsiteY11" fmla="*/ 784433 h 784433"/>
            <a:gd name="connsiteX12" fmla="*/ 0 w 2295292"/>
            <a:gd name="connsiteY12" fmla="*/ 784433 h 784433"/>
            <a:gd name="connsiteX13" fmla="*/ 0 w 2295292"/>
            <a:gd name="connsiteY13" fmla="*/ 429376 h 784433"/>
            <a:gd name="connsiteX14" fmla="*/ 0 w 2295292"/>
            <a:gd name="connsiteY14" fmla="*/ 277208 h 784433"/>
            <a:gd name="connsiteX15" fmla="*/ 0 w 2295292"/>
            <a:gd name="connsiteY15" fmla="*/ 277208 h 784433"/>
            <a:gd name="connsiteX16" fmla="*/ 0 w 2295292"/>
            <a:gd name="connsiteY16" fmla="*/ 175763 h 7844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295292" h="784433">
              <a:moveTo>
                <a:pt x="0" y="175763"/>
              </a:moveTo>
              <a:lnTo>
                <a:pt x="1800246" y="160613"/>
              </a:lnTo>
              <a:lnTo>
                <a:pt x="2090071" y="0"/>
              </a:lnTo>
              <a:lnTo>
                <a:pt x="1968248" y="166469"/>
              </a:lnTo>
              <a:lnTo>
                <a:pt x="2295292" y="175763"/>
              </a:lnTo>
              <a:lnTo>
                <a:pt x="2295292" y="277208"/>
              </a:lnTo>
              <a:lnTo>
                <a:pt x="2295292" y="277208"/>
              </a:lnTo>
              <a:lnTo>
                <a:pt x="2295292" y="429376"/>
              </a:lnTo>
              <a:lnTo>
                <a:pt x="2295292" y="784433"/>
              </a:lnTo>
              <a:lnTo>
                <a:pt x="956372" y="784433"/>
              </a:lnTo>
              <a:lnTo>
                <a:pt x="382549" y="784433"/>
              </a:lnTo>
              <a:lnTo>
                <a:pt x="382549" y="784433"/>
              </a:lnTo>
              <a:lnTo>
                <a:pt x="0" y="784433"/>
              </a:lnTo>
              <a:lnTo>
                <a:pt x="0" y="429376"/>
              </a:lnTo>
              <a:lnTo>
                <a:pt x="0" y="277208"/>
              </a:lnTo>
              <a:lnTo>
                <a:pt x="0" y="277208"/>
              </a:lnTo>
              <a:lnTo>
                <a:pt x="0" y="175763"/>
              </a:lnTo>
              <a:close/>
            </a:path>
          </a:pathLst>
        </a:cu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356149</xdr:colOff>
      <xdr:row>31</xdr:row>
      <xdr:rowOff>75372</xdr:rowOff>
    </xdr:from>
    <xdr:to>
      <xdr:col>22</xdr:col>
      <xdr:colOff>257585</xdr:colOff>
      <xdr:row>34</xdr:row>
      <xdr:rowOff>113471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247279" y="5939459"/>
          <a:ext cx="2651263" cy="584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変更がある場合は取り消し線で</a:t>
          </a:r>
          <a:endParaRPr kumimoji="1" lang="en-US" altLang="ja-JP" sz="1300">
            <a:solidFill>
              <a:srgbClr val="FF000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修正してください</a:t>
          </a:r>
        </a:p>
      </xdr:txBody>
    </xdr:sp>
    <xdr:clientData/>
  </xdr:twoCellAnchor>
  <xdr:twoCellAnchor>
    <xdr:from>
      <xdr:col>7</xdr:col>
      <xdr:colOff>273326</xdr:colOff>
      <xdr:row>0</xdr:row>
      <xdr:rowOff>107670</xdr:rowOff>
    </xdr:from>
    <xdr:to>
      <xdr:col>10</xdr:col>
      <xdr:colOff>91108</xdr:colOff>
      <xdr:row>2</xdr:row>
      <xdr:rowOff>57975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973456" y="107670"/>
          <a:ext cx="935935" cy="381001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0</xdr:col>
      <xdr:colOff>115962</xdr:colOff>
      <xdr:row>11</xdr:row>
      <xdr:rowOff>57981</xdr:rowOff>
    </xdr:from>
    <xdr:to>
      <xdr:col>8</xdr:col>
      <xdr:colOff>214939</xdr:colOff>
      <xdr:row>39</xdr:row>
      <xdr:rowOff>156544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15962" y="2277720"/>
          <a:ext cx="3171825" cy="5200650"/>
          <a:chOff x="0" y="2219739"/>
          <a:chExt cx="3171825" cy="5200650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0" y="4448588"/>
            <a:ext cx="3171825" cy="2971801"/>
          </a:xfrm>
          <a:prstGeom prst="rect">
            <a:avLst/>
          </a:prstGeom>
          <a:solidFill>
            <a:schemeClr val="bg1"/>
          </a:solidFill>
          <a:ln w="190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25" y="5067714"/>
            <a:ext cx="2914650" cy="2230599"/>
          </a:xfrm>
          <a:prstGeom prst="rect">
            <a:avLst/>
          </a:prstGeom>
          <a:solidFill>
            <a:schemeClr val="bg1"/>
          </a:solidFill>
        </xdr:spPr>
      </xdr:pic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CxnSpPr>
            <a:stCxn id="27" idx="5"/>
          </xdr:cNvCxnSpPr>
        </xdr:nvCxnSpPr>
        <xdr:spPr>
          <a:xfrm>
            <a:off x="1346768" y="2546377"/>
            <a:ext cx="1253557" cy="1911737"/>
          </a:xfrm>
          <a:prstGeom prst="line">
            <a:avLst/>
          </a:prstGeom>
          <a:ln w="1905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円/楕円 18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561975" y="2219739"/>
            <a:ext cx="919442" cy="382680"/>
          </a:xfrm>
          <a:prstGeom prst="ellipse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accent1">
                  <a:lumMod val="75000"/>
                </a:schemeClr>
              </a:solidFill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104775" y="4600989"/>
            <a:ext cx="2895600" cy="3776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300">
                <a:solidFill>
                  <a:schemeClr val="accent1">
                    <a:lumMod val="75000"/>
                  </a:schemeClr>
                </a:solidFill>
                <a:latin typeface="EPSON Pゴシック W6" panose="02000600000000000000" pitchFamily="2" charset="-128"/>
                <a:ea typeface="EPSON Pゴシック W6" panose="02000600000000000000" pitchFamily="2" charset="-128"/>
              </a:rPr>
              <a:t>会員数区分に応じた補助金（年額）</a:t>
            </a:r>
            <a:endParaRPr kumimoji="1" lang="en-US" altLang="ja-JP" sz="1300">
              <a:solidFill>
                <a:schemeClr val="accent1">
                  <a:lumMod val="75000"/>
                </a:schemeClr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43"/>
  <sheetViews>
    <sheetView showZeros="0" tabSelected="1" view="pageBreakPreview" zoomScale="115" zoomScaleNormal="100" zoomScaleSheetLayoutView="115" workbookViewId="0">
      <selection activeCell="F7" sqref="F7"/>
    </sheetView>
  </sheetViews>
  <sheetFormatPr defaultRowHeight="14.25" x14ac:dyDescent="0.15"/>
  <cols>
    <col min="1" max="18" width="4.875" style="1" customWidth="1"/>
    <col min="19" max="16384" width="9" style="1"/>
  </cols>
  <sheetData>
    <row r="2" spans="1:18" ht="19.5" customHeight="1" x14ac:dyDescent="0.15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9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5" spans="1:18" ht="14.25" customHeight="1" x14ac:dyDescent="0.15">
      <c r="C5" s="7"/>
      <c r="D5" s="31" t="s">
        <v>81</v>
      </c>
      <c r="E5" s="31"/>
      <c r="F5" s="23">
        <v>5</v>
      </c>
      <c r="G5" s="23"/>
      <c r="H5" s="24" t="s">
        <v>84</v>
      </c>
      <c r="I5" s="24"/>
      <c r="J5" s="24"/>
      <c r="K5" s="24"/>
      <c r="L5" s="24"/>
      <c r="M5" s="24"/>
      <c r="N5" s="24"/>
      <c r="O5" s="24"/>
      <c r="P5" s="24"/>
    </row>
    <row r="6" spans="1:18" ht="14.25" customHeight="1" x14ac:dyDescent="0.15">
      <c r="C6" s="7"/>
      <c r="D6" s="31"/>
      <c r="E6" s="31"/>
      <c r="F6" s="23"/>
      <c r="G6" s="23"/>
      <c r="H6" s="24"/>
      <c r="I6" s="24"/>
      <c r="J6" s="24"/>
      <c r="K6" s="24"/>
      <c r="L6" s="24"/>
      <c r="M6" s="24"/>
      <c r="N6" s="24"/>
      <c r="O6" s="24"/>
      <c r="P6" s="24"/>
    </row>
    <row r="9" spans="1:18" x14ac:dyDescent="0.15">
      <c r="J9" s="25" t="str">
        <f>D5</f>
        <v>令和</v>
      </c>
      <c r="K9" s="25"/>
      <c r="M9" s="1" t="s">
        <v>0</v>
      </c>
      <c r="O9" s="1" t="s">
        <v>1</v>
      </c>
      <c r="Q9" s="1" t="s">
        <v>2</v>
      </c>
    </row>
    <row r="12" spans="1:18" x14ac:dyDescent="0.15">
      <c r="A12" s="33" t="s">
        <v>3</v>
      </c>
      <c r="B12" s="33"/>
      <c r="C12" s="33"/>
      <c r="D12" s="33"/>
      <c r="E12" s="33"/>
      <c r="F12" s="33"/>
      <c r="G12" s="33"/>
      <c r="H12" s="33"/>
    </row>
    <row r="15" spans="1:18" x14ac:dyDescent="0.15">
      <c r="H15" s="26" t="s">
        <v>4</v>
      </c>
      <c r="I15" s="26"/>
      <c r="J15" s="26"/>
      <c r="K15" s="28" t="s">
        <v>67</v>
      </c>
      <c r="L15" s="28"/>
      <c r="M15" s="28"/>
      <c r="N15" s="28"/>
      <c r="O15" s="28"/>
      <c r="P15" s="28"/>
      <c r="Q15" s="28"/>
      <c r="R15" s="28"/>
    </row>
    <row r="16" spans="1:18" x14ac:dyDescent="0.15">
      <c r="H16" s="27"/>
      <c r="I16" s="27"/>
      <c r="J16" s="27"/>
      <c r="K16" s="29"/>
      <c r="L16" s="29"/>
      <c r="M16" s="29"/>
      <c r="N16" s="29"/>
      <c r="O16" s="29"/>
      <c r="P16" s="29"/>
      <c r="Q16" s="29"/>
      <c r="R16" s="29"/>
    </row>
    <row r="17" spans="1:18" x14ac:dyDescent="0.15">
      <c r="H17" s="27" t="s">
        <v>5</v>
      </c>
      <c r="I17" s="27"/>
      <c r="J17" s="27"/>
      <c r="K17" s="29" t="s">
        <v>68</v>
      </c>
      <c r="L17" s="29"/>
      <c r="M17" s="29"/>
      <c r="N17" s="29"/>
      <c r="O17" s="29"/>
      <c r="P17" s="29"/>
      <c r="Q17" s="29"/>
      <c r="R17" s="29"/>
    </row>
    <row r="18" spans="1:18" x14ac:dyDescent="0.15">
      <c r="H18" s="27"/>
      <c r="I18" s="27"/>
      <c r="J18" s="27"/>
      <c r="K18" s="29"/>
      <c r="L18" s="29"/>
      <c r="M18" s="29"/>
      <c r="N18" s="29"/>
      <c r="O18" s="29"/>
      <c r="P18" s="29"/>
      <c r="Q18" s="29"/>
      <c r="R18" s="29"/>
    </row>
    <row r="19" spans="1:18" x14ac:dyDescent="0.15">
      <c r="H19" s="27" t="s">
        <v>6</v>
      </c>
      <c r="I19" s="27"/>
      <c r="J19" s="27"/>
      <c r="K19" s="29" t="s">
        <v>69</v>
      </c>
      <c r="L19" s="29"/>
      <c r="M19" s="29"/>
      <c r="N19" s="29"/>
      <c r="O19" s="29"/>
      <c r="P19" s="29"/>
      <c r="Q19" s="29"/>
      <c r="R19" s="29"/>
    </row>
    <row r="20" spans="1:18" x14ac:dyDescent="0.15">
      <c r="H20" s="27"/>
      <c r="I20" s="27"/>
      <c r="J20" s="27"/>
      <c r="K20" s="29"/>
      <c r="L20" s="29"/>
      <c r="M20" s="29"/>
      <c r="N20" s="29"/>
      <c r="O20" s="29"/>
      <c r="P20" s="29"/>
      <c r="Q20" s="29"/>
      <c r="R20" s="29"/>
    </row>
    <row r="21" spans="1:18" x14ac:dyDescent="0.15">
      <c r="H21" s="27" t="s">
        <v>7</v>
      </c>
      <c r="I21" s="27"/>
      <c r="J21" s="27"/>
      <c r="K21" s="29" t="s">
        <v>85</v>
      </c>
      <c r="L21" s="29"/>
      <c r="M21" s="29"/>
      <c r="N21" s="29"/>
      <c r="O21" s="29"/>
      <c r="P21" s="29"/>
      <c r="Q21" s="29"/>
      <c r="R21" s="29"/>
    </row>
    <row r="22" spans="1:18" x14ac:dyDescent="0.15">
      <c r="H22" s="27"/>
      <c r="I22" s="27"/>
      <c r="J22" s="27"/>
      <c r="K22" s="29"/>
      <c r="L22" s="29"/>
      <c r="M22" s="29"/>
      <c r="N22" s="29"/>
      <c r="O22" s="29"/>
      <c r="P22" s="29"/>
      <c r="Q22" s="29"/>
      <c r="R22" s="29"/>
    </row>
    <row r="27" spans="1:18" x14ac:dyDescent="0.15">
      <c r="A27" s="1" t="str">
        <f>D5</f>
        <v>令和</v>
      </c>
      <c r="B27" s="6">
        <f>F5</f>
        <v>5</v>
      </c>
      <c r="C27" s="34" t="s"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x14ac:dyDescent="0.15">
      <c r="A28" s="33" t="s">
        <v>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32" spans="1:18" x14ac:dyDescent="0.15">
      <c r="I32" s="25" t="s">
        <v>10</v>
      </c>
      <c r="J32" s="25"/>
    </row>
    <row r="36" spans="1:18" ht="18.75" x14ac:dyDescent="0.2">
      <c r="A36" s="33" t="s">
        <v>11</v>
      </c>
      <c r="B36" s="33"/>
      <c r="C36" s="33"/>
      <c r="D36" s="33"/>
      <c r="E36" s="33"/>
      <c r="F36" s="2"/>
      <c r="G36" s="30">
        <f>'03決算書'!C42</f>
        <v>206440</v>
      </c>
      <c r="H36" s="30"/>
      <c r="I36" s="30"/>
      <c r="J36" s="30"/>
      <c r="K36" s="30"/>
      <c r="L36" s="30"/>
      <c r="M36" s="3" t="s">
        <v>16</v>
      </c>
    </row>
    <row r="37" spans="1:18" x14ac:dyDescent="0.15">
      <c r="A37" s="2"/>
      <c r="B37" s="2"/>
      <c r="C37" s="2"/>
      <c r="D37" s="2"/>
      <c r="E37" s="2"/>
      <c r="G37" s="21"/>
      <c r="H37" s="21"/>
      <c r="I37" s="21"/>
      <c r="J37" s="21"/>
      <c r="K37" s="21"/>
      <c r="L37" s="21"/>
    </row>
    <row r="38" spans="1:18" ht="18.75" x14ac:dyDescent="0.2">
      <c r="A38" s="33" t="s">
        <v>12</v>
      </c>
      <c r="B38" s="33"/>
      <c r="C38" s="33"/>
      <c r="D38" s="33"/>
      <c r="E38" s="33"/>
      <c r="F38" s="2"/>
      <c r="G38" s="30">
        <f>'03決算書'!L42</f>
        <v>191440</v>
      </c>
      <c r="H38" s="30"/>
      <c r="I38" s="30"/>
      <c r="J38" s="30"/>
      <c r="K38" s="30"/>
      <c r="L38" s="30"/>
      <c r="M38" s="4" t="s">
        <v>16</v>
      </c>
    </row>
    <row r="39" spans="1:18" x14ac:dyDescent="0.15">
      <c r="A39" s="2"/>
      <c r="B39" s="2"/>
      <c r="C39" s="2"/>
      <c r="D39" s="2"/>
      <c r="E39" s="2"/>
      <c r="G39" s="21"/>
      <c r="H39" s="21"/>
      <c r="I39" s="21"/>
      <c r="J39" s="21"/>
      <c r="K39" s="21"/>
      <c r="L39" s="21"/>
    </row>
    <row r="40" spans="1:18" ht="18.75" x14ac:dyDescent="0.2">
      <c r="A40" s="33" t="s">
        <v>13</v>
      </c>
      <c r="B40" s="33"/>
      <c r="C40" s="33"/>
      <c r="D40" s="33"/>
      <c r="E40" s="33"/>
      <c r="F40" s="2"/>
      <c r="G40" s="30">
        <f>'03決算書'!L45</f>
        <v>15000</v>
      </c>
      <c r="H40" s="30"/>
      <c r="I40" s="30"/>
      <c r="J40" s="30"/>
      <c r="K40" s="30"/>
      <c r="L40" s="30"/>
      <c r="M40" s="4" t="s">
        <v>16</v>
      </c>
    </row>
    <row r="41" spans="1:18" x14ac:dyDescent="0.15">
      <c r="A41" s="2"/>
      <c r="B41" s="2"/>
      <c r="C41" s="2"/>
      <c r="D41" s="2"/>
      <c r="E41" s="2"/>
    </row>
    <row r="42" spans="1:18" x14ac:dyDescent="0.15">
      <c r="A42" s="33" t="s">
        <v>14</v>
      </c>
      <c r="B42" s="33"/>
      <c r="C42" s="33"/>
      <c r="D42" s="33"/>
      <c r="E42" s="33"/>
      <c r="F42" s="32" t="s">
        <v>82</v>
      </c>
      <c r="G42" s="32"/>
      <c r="H42" s="8">
        <f>F5</f>
        <v>5</v>
      </c>
      <c r="I42" s="33" t="s">
        <v>15</v>
      </c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15">
      <c r="F43" s="32" t="s">
        <v>83</v>
      </c>
      <c r="G43" s="32"/>
      <c r="H43" s="8">
        <f>F5</f>
        <v>5</v>
      </c>
      <c r="I43" s="33" t="s">
        <v>38</v>
      </c>
      <c r="J43" s="33"/>
      <c r="K43" s="33"/>
      <c r="L43" s="33"/>
      <c r="M43" s="33"/>
      <c r="N43" s="33"/>
      <c r="O43" s="33"/>
      <c r="P43" s="33"/>
      <c r="Q43" s="33"/>
      <c r="R43" s="33"/>
    </row>
  </sheetData>
  <mergeCells count="28">
    <mergeCell ref="G40:L40"/>
    <mergeCell ref="D5:E6"/>
    <mergeCell ref="F43:G43"/>
    <mergeCell ref="I42:R42"/>
    <mergeCell ref="I43:R43"/>
    <mergeCell ref="A28:R28"/>
    <mergeCell ref="I32:J32"/>
    <mergeCell ref="A36:E36"/>
    <mergeCell ref="A38:E38"/>
    <mergeCell ref="A40:E40"/>
    <mergeCell ref="A42:E42"/>
    <mergeCell ref="F42:G42"/>
    <mergeCell ref="G36:L36"/>
    <mergeCell ref="G38:L38"/>
    <mergeCell ref="C27:R27"/>
    <mergeCell ref="A12:H12"/>
    <mergeCell ref="H17:J18"/>
    <mergeCell ref="H19:J20"/>
    <mergeCell ref="H21:J22"/>
    <mergeCell ref="K15:R16"/>
    <mergeCell ref="K17:R18"/>
    <mergeCell ref="K19:R20"/>
    <mergeCell ref="K21:R22"/>
    <mergeCell ref="A2:R2"/>
    <mergeCell ref="F5:G6"/>
    <mergeCell ref="H5:P6"/>
    <mergeCell ref="J9:K9"/>
    <mergeCell ref="H15:J16"/>
  </mergeCells>
  <phoneticPr fontId="1"/>
  <pageMargins left="0.70866141732283472" right="0.11811023622047245" top="0.78740157480314965" bottom="0.74803149606299213" header="0" footer="0.31496062992125984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R52"/>
  <sheetViews>
    <sheetView showZeros="0" view="pageBreakPreview" zoomScale="98" zoomScaleNormal="100" zoomScaleSheetLayoutView="98" workbookViewId="0">
      <selection activeCell="U23" sqref="U23"/>
    </sheetView>
  </sheetViews>
  <sheetFormatPr defaultRowHeight="14.25" x14ac:dyDescent="0.15"/>
  <cols>
    <col min="1" max="18" width="4.875" style="5" customWidth="1"/>
    <col min="19" max="16384" width="9" style="5"/>
  </cols>
  <sheetData>
    <row r="2" spans="1:18" ht="19.5" customHeight="1" x14ac:dyDescent="0.1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9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4.25" customHeight="1" x14ac:dyDescent="0.15"/>
    <row r="5" spans="1:18" s="1" customFormat="1" ht="14.25" customHeight="1" x14ac:dyDescent="0.15">
      <c r="C5" s="7"/>
      <c r="D5" s="31" t="str">
        <f>'01報告書'!D5:E6</f>
        <v>令和</v>
      </c>
      <c r="E5" s="31"/>
      <c r="F5" s="40">
        <f>'01報告書'!F5</f>
        <v>5</v>
      </c>
      <c r="G5" s="40"/>
      <c r="H5" s="24" t="s">
        <v>15</v>
      </c>
      <c r="I5" s="24"/>
      <c r="J5" s="24"/>
      <c r="K5" s="24"/>
      <c r="L5" s="24"/>
      <c r="M5" s="24"/>
      <c r="N5" s="24"/>
      <c r="O5" s="24"/>
      <c r="P5" s="24"/>
    </row>
    <row r="6" spans="1:18" s="1" customFormat="1" ht="14.25" customHeight="1" x14ac:dyDescent="0.15">
      <c r="C6" s="7"/>
      <c r="D6" s="31"/>
      <c r="E6" s="31"/>
      <c r="F6" s="40"/>
      <c r="G6" s="40"/>
      <c r="H6" s="24"/>
      <c r="I6" s="24"/>
      <c r="J6" s="24"/>
      <c r="K6" s="24"/>
      <c r="L6" s="24"/>
      <c r="M6" s="24"/>
      <c r="N6" s="24"/>
      <c r="O6" s="24"/>
      <c r="P6" s="24"/>
    </row>
    <row r="7" spans="1:18" ht="14.25" customHeight="1" x14ac:dyDescent="0.15"/>
    <row r="8" spans="1:18" ht="14.25" customHeight="1" x14ac:dyDescent="0.15"/>
    <row r="9" spans="1:18" ht="14.25" customHeight="1" x14ac:dyDescent="0.15"/>
    <row r="10" spans="1:18" ht="14.25" customHeight="1" x14ac:dyDescent="0.15">
      <c r="H10" s="36" t="s">
        <v>17</v>
      </c>
      <c r="I10" s="36"/>
      <c r="J10" s="36"/>
      <c r="K10" s="42" t="str">
        <f>'01報告書'!K17</f>
        <v>いきいきクラブ</v>
      </c>
      <c r="L10" s="42"/>
      <c r="M10" s="42"/>
      <c r="N10" s="42"/>
      <c r="O10" s="42"/>
      <c r="P10" s="42"/>
      <c r="Q10" s="42"/>
      <c r="R10" s="42"/>
    </row>
    <row r="11" spans="1:18" ht="14.25" customHeight="1" x14ac:dyDescent="0.15"/>
    <row r="12" spans="1:18" ht="14.25" customHeight="1" x14ac:dyDescent="0.15"/>
    <row r="13" spans="1:18" ht="14.25" customHeight="1" x14ac:dyDescent="0.15"/>
    <row r="14" spans="1:18" ht="18.75" x14ac:dyDescent="0.2">
      <c r="A14" s="34" t="s">
        <v>18</v>
      </c>
      <c r="B14" s="34"/>
      <c r="C14" s="34"/>
      <c r="D14" s="34"/>
      <c r="E14" s="34"/>
      <c r="F14" s="34"/>
      <c r="G14" s="34"/>
      <c r="I14" s="41">
        <v>50</v>
      </c>
      <c r="J14" s="41"/>
      <c r="K14" s="41"/>
      <c r="L14" s="4" t="s">
        <v>19</v>
      </c>
    </row>
    <row r="15" spans="1:18" ht="14.25" customHeight="1" x14ac:dyDescent="0.15"/>
    <row r="16" spans="1:18" ht="14.2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4" ht="14.25" customHeight="1" x14ac:dyDescent="0.15"/>
    <row r="18" spans="1:14" ht="14.25" customHeight="1" x14ac:dyDescent="0.15">
      <c r="A18" s="34" t="s">
        <v>70</v>
      </c>
      <c r="B18" s="34"/>
      <c r="C18" s="34"/>
      <c r="D18" s="34"/>
      <c r="E18" s="34"/>
      <c r="F18" s="34"/>
      <c r="G18" s="34"/>
    </row>
    <row r="19" spans="1:14" ht="14.25" customHeight="1" x14ac:dyDescent="0.15"/>
    <row r="20" spans="1:14" ht="18.75" x14ac:dyDescent="0.2">
      <c r="B20" s="34" t="s">
        <v>21</v>
      </c>
      <c r="C20" s="34"/>
      <c r="D20" s="34"/>
      <c r="E20" s="34"/>
      <c r="F20" s="34"/>
      <c r="G20" s="34"/>
      <c r="I20" s="41">
        <v>8</v>
      </c>
      <c r="J20" s="41"/>
      <c r="K20" s="41"/>
      <c r="L20" s="4" t="s">
        <v>20</v>
      </c>
    </row>
    <row r="21" spans="1:14" ht="14.25" customHeight="1" x14ac:dyDescent="0.15"/>
    <row r="22" spans="1:14" ht="18.75" x14ac:dyDescent="0.2">
      <c r="B22" s="34" t="s">
        <v>22</v>
      </c>
      <c r="C22" s="34"/>
      <c r="D22" s="34"/>
      <c r="E22" s="34"/>
      <c r="F22" s="34"/>
      <c r="G22" s="34"/>
      <c r="I22" s="41">
        <v>5</v>
      </c>
      <c r="J22" s="41"/>
      <c r="K22" s="41"/>
      <c r="L22" s="4" t="s">
        <v>20</v>
      </c>
    </row>
    <row r="23" spans="1:14" ht="14.25" customHeight="1" x14ac:dyDescent="0.15"/>
    <row r="24" spans="1:14" ht="18.75" x14ac:dyDescent="0.2">
      <c r="B24" s="34" t="s">
        <v>23</v>
      </c>
      <c r="C24" s="34"/>
      <c r="D24" s="34"/>
      <c r="E24" s="34"/>
      <c r="F24" s="34"/>
      <c r="G24" s="34"/>
      <c r="I24" s="41">
        <v>8</v>
      </c>
      <c r="J24" s="41"/>
      <c r="K24" s="41"/>
      <c r="L24" s="4" t="s">
        <v>20</v>
      </c>
    </row>
    <row r="26" spans="1:14" ht="18.75" x14ac:dyDescent="0.2">
      <c r="B26" s="34" t="s">
        <v>24</v>
      </c>
      <c r="C26" s="34"/>
      <c r="D26" s="34"/>
      <c r="E26" s="34"/>
      <c r="F26" s="34"/>
      <c r="G26" s="34"/>
      <c r="I26" s="41">
        <v>6</v>
      </c>
      <c r="J26" s="41"/>
      <c r="K26" s="41"/>
      <c r="L26" s="4" t="s">
        <v>20</v>
      </c>
    </row>
    <row r="27" spans="1:14" ht="14.25" customHeight="1" x14ac:dyDescent="0.15">
      <c r="N27" s="10"/>
    </row>
    <row r="28" spans="1:14" ht="18.75" x14ac:dyDescent="0.2">
      <c r="B28" s="34" t="s">
        <v>25</v>
      </c>
      <c r="C28" s="34"/>
      <c r="D28" s="34"/>
      <c r="E28" s="34"/>
      <c r="F28" s="34"/>
      <c r="G28" s="34"/>
      <c r="I28" s="41">
        <v>3</v>
      </c>
      <c r="J28" s="41"/>
      <c r="K28" s="41"/>
      <c r="L28" s="4" t="s">
        <v>20</v>
      </c>
    </row>
    <row r="29" spans="1:14" ht="14.25" customHeight="1" x14ac:dyDescent="0.15"/>
    <row r="30" spans="1:14" ht="14.2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4.25" customHeight="1" x14ac:dyDescent="0.15"/>
    <row r="32" spans="1:14" ht="18.75" x14ac:dyDescent="0.2">
      <c r="B32" s="36" t="s">
        <v>26</v>
      </c>
      <c r="C32" s="36"/>
      <c r="D32" s="36"/>
      <c r="E32" s="36"/>
      <c r="F32" s="36"/>
      <c r="G32" s="36"/>
      <c r="I32" s="37">
        <f>I20+I22+I24+I26+I28</f>
        <v>30</v>
      </c>
      <c r="J32" s="37"/>
      <c r="K32" s="37"/>
      <c r="L32" s="4" t="s">
        <v>20</v>
      </c>
    </row>
    <row r="33" spans="1:17" ht="14.25" customHeight="1" x14ac:dyDescent="0.15"/>
    <row r="34" spans="1:17" ht="14.25" customHeight="1" x14ac:dyDescent="0.1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17"/>
    </row>
    <row r="35" spans="1:17" ht="14.2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16"/>
    </row>
    <row r="36" spans="1:17" ht="14.25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6"/>
    </row>
    <row r="37" spans="1:17" ht="14.25" customHeight="1" x14ac:dyDescent="0.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17"/>
    </row>
    <row r="38" spans="1:17" ht="14.25" customHeight="1" x14ac:dyDescent="0.15"/>
    <row r="39" spans="1:17" ht="14.25" customHeight="1" x14ac:dyDescent="0.15"/>
    <row r="40" spans="1:17" ht="14.25" customHeight="1" x14ac:dyDescent="0.15"/>
    <row r="41" spans="1:17" ht="14.25" customHeight="1" x14ac:dyDescent="0.15"/>
    <row r="42" spans="1:17" ht="14.25" customHeight="1" x14ac:dyDescent="0.15"/>
    <row r="43" spans="1:17" ht="14.25" customHeight="1" x14ac:dyDescent="0.15"/>
    <row r="44" spans="1:17" ht="14.25" customHeight="1" x14ac:dyDescent="0.15"/>
    <row r="45" spans="1:17" ht="14.25" customHeight="1" x14ac:dyDescent="0.15"/>
    <row r="46" spans="1:17" ht="14.25" customHeight="1" x14ac:dyDescent="0.15"/>
    <row r="47" spans="1:17" ht="14.25" customHeight="1" x14ac:dyDescent="0.15"/>
    <row r="48" spans="1:17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</sheetData>
  <mergeCells count="23">
    <mergeCell ref="A34:P37"/>
    <mergeCell ref="D5:E6"/>
    <mergeCell ref="F5:G6"/>
    <mergeCell ref="H5:P6"/>
    <mergeCell ref="B26:G26"/>
    <mergeCell ref="B28:G28"/>
    <mergeCell ref="I20:K20"/>
    <mergeCell ref="I22:K22"/>
    <mergeCell ref="I24:K24"/>
    <mergeCell ref="I26:K26"/>
    <mergeCell ref="I28:K28"/>
    <mergeCell ref="A18:G18"/>
    <mergeCell ref="I14:K14"/>
    <mergeCell ref="H10:J10"/>
    <mergeCell ref="K10:R10"/>
    <mergeCell ref="A14:G14"/>
    <mergeCell ref="A2:R2"/>
    <mergeCell ref="B20:G20"/>
    <mergeCell ref="B22:G22"/>
    <mergeCell ref="B24:G24"/>
    <mergeCell ref="B32:G32"/>
    <mergeCell ref="I32:K32"/>
    <mergeCell ref="A16:L16"/>
  </mergeCells>
  <phoneticPr fontId="1"/>
  <pageMargins left="0.70866141732283472" right="0.11811023622047245" top="0.78740157480314965" bottom="0.74803149606299213" header="0" footer="0.31496062992125984"/>
  <pageSetup paperSize="9" orientation="portrait" horizontalDpi="4294967294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触らないでください!$A$7:$A$13</xm:f>
          </x14:formula1>
          <xm:sqref>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R58"/>
  <sheetViews>
    <sheetView showZeros="0" view="pageBreakPreview" zoomScale="115" zoomScaleNormal="100" zoomScaleSheetLayoutView="115" workbookViewId="0">
      <selection activeCell="T51" sqref="T51"/>
    </sheetView>
  </sheetViews>
  <sheetFormatPr defaultRowHeight="14.25" x14ac:dyDescent="0.15"/>
  <cols>
    <col min="1" max="3" width="4.875" style="5" customWidth="1"/>
    <col min="4" max="4" width="6.125" style="5" customWidth="1"/>
    <col min="5" max="12" width="4.875" style="5" customWidth="1"/>
    <col min="13" max="13" width="6.125" style="5" customWidth="1"/>
    <col min="14" max="18" width="4.875" style="5" customWidth="1"/>
    <col min="19" max="16384" width="9" style="5"/>
  </cols>
  <sheetData>
    <row r="2" spans="1:18" ht="19.5" customHeight="1" x14ac:dyDescent="0.1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9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5" spans="1:18" s="1" customFormat="1" ht="17.25" x14ac:dyDescent="0.15">
      <c r="B5" s="7"/>
      <c r="C5" s="31" t="str">
        <f>'01報告書'!D5</f>
        <v>令和</v>
      </c>
      <c r="D5" s="31"/>
      <c r="E5" s="40">
        <f>'01報告書'!F5</f>
        <v>5</v>
      </c>
      <c r="F5" s="40"/>
      <c r="G5" s="24" t="s">
        <v>38</v>
      </c>
      <c r="H5" s="24"/>
      <c r="I5" s="24"/>
      <c r="J5" s="24"/>
      <c r="K5" s="24"/>
      <c r="L5" s="24"/>
      <c r="M5" s="24"/>
      <c r="N5" s="24"/>
      <c r="O5" s="24"/>
      <c r="P5" s="12"/>
    </row>
    <row r="6" spans="1:18" s="1" customFormat="1" ht="17.25" x14ac:dyDescent="0.15">
      <c r="B6" s="7"/>
      <c r="C6" s="31"/>
      <c r="D6" s="31"/>
      <c r="E6" s="40"/>
      <c r="F6" s="40"/>
      <c r="G6" s="24"/>
      <c r="H6" s="24"/>
      <c r="I6" s="24"/>
      <c r="J6" s="24"/>
      <c r="K6" s="24"/>
      <c r="L6" s="24"/>
      <c r="M6" s="24"/>
      <c r="N6" s="24"/>
      <c r="O6" s="24"/>
      <c r="P6" s="12"/>
    </row>
    <row r="7" spans="1:18" ht="15" thickBot="1" x14ac:dyDescent="0.2">
      <c r="N7" s="61" t="s">
        <v>46</v>
      </c>
      <c r="O7" s="61"/>
      <c r="P7" s="61"/>
      <c r="Q7" s="61"/>
      <c r="R7" s="61"/>
    </row>
    <row r="8" spans="1:18" x14ac:dyDescent="0.15">
      <c r="A8" s="44" t="s">
        <v>39</v>
      </c>
      <c r="B8" s="44"/>
      <c r="C8" s="44"/>
      <c r="D8" s="44"/>
      <c r="E8" s="44"/>
      <c r="F8" s="44"/>
      <c r="G8" s="44"/>
      <c r="H8" s="44"/>
      <c r="I8" s="59"/>
      <c r="J8" s="43" t="s">
        <v>40</v>
      </c>
      <c r="K8" s="44"/>
      <c r="L8" s="44"/>
      <c r="M8" s="44"/>
      <c r="N8" s="44"/>
      <c r="O8" s="44"/>
      <c r="P8" s="44"/>
      <c r="Q8" s="44"/>
      <c r="R8" s="44"/>
    </row>
    <row r="9" spans="1:18" x14ac:dyDescent="0.15">
      <c r="A9" s="46"/>
      <c r="B9" s="46"/>
      <c r="C9" s="46"/>
      <c r="D9" s="46"/>
      <c r="E9" s="46"/>
      <c r="F9" s="46"/>
      <c r="G9" s="46"/>
      <c r="H9" s="46"/>
      <c r="I9" s="60"/>
      <c r="J9" s="45"/>
      <c r="K9" s="46"/>
      <c r="L9" s="46"/>
      <c r="M9" s="46"/>
      <c r="N9" s="46"/>
      <c r="O9" s="46"/>
      <c r="P9" s="46"/>
      <c r="Q9" s="46"/>
      <c r="R9" s="46"/>
    </row>
    <row r="10" spans="1:18" x14ac:dyDescent="0.15">
      <c r="A10" s="47" t="s">
        <v>41</v>
      </c>
      <c r="B10" s="48"/>
      <c r="C10" s="53" t="s">
        <v>42</v>
      </c>
      <c r="D10" s="53"/>
      <c r="E10" s="48" t="s">
        <v>43</v>
      </c>
      <c r="F10" s="48"/>
      <c r="G10" s="48"/>
      <c r="H10" s="48"/>
      <c r="I10" s="51"/>
      <c r="J10" s="55" t="s">
        <v>41</v>
      </c>
      <c r="K10" s="48"/>
      <c r="L10" s="48" t="s">
        <v>42</v>
      </c>
      <c r="M10" s="48"/>
      <c r="N10" s="48" t="s">
        <v>43</v>
      </c>
      <c r="O10" s="48"/>
      <c r="P10" s="48"/>
      <c r="Q10" s="51"/>
      <c r="R10" s="57"/>
    </row>
    <row r="11" spans="1:18" ht="15" thickBot="1" x14ac:dyDescent="0.2">
      <c r="A11" s="49"/>
      <c r="B11" s="50"/>
      <c r="C11" s="54"/>
      <c r="D11" s="54"/>
      <c r="E11" s="50"/>
      <c r="F11" s="50"/>
      <c r="G11" s="50"/>
      <c r="H11" s="50"/>
      <c r="I11" s="52"/>
      <c r="J11" s="56"/>
      <c r="K11" s="50"/>
      <c r="L11" s="50"/>
      <c r="M11" s="50"/>
      <c r="N11" s="50"/>
      <c r="O11" s="50"/>
      <c r="P11" s="50"/>
      <c r="Q11" s="52"/>
      <c r="R11" s="58"/>
    </row>
    <row r="12" spans="1:18" x14ac:dyDescent="0.15">
      <c r="A12" s="64" t="s">
        <v>44</v>
      </c>
      <c r="B12" s="64"/>
      <c r="C12" s="66">
        <v>43440</v>
      </c>
      <c r="D12" s="66"/>
      <c r="E12" s="80"/>
      <c r="F12" s="80"/>
      <c r="G12" s="80"/>
      <c r="H12" s="80"/>
      <c r="I12" s="81"/>
      <c r="J12" s="78" t="s">
        <v>55</v>
      </c>
      <c r="K12" s="79"/>
      <c r="L12" s="83">
        <v>50000</v>
      </c>
      <c r="M12" s="83"/>
      <c r="N12" s="82"/>
      <c r="O12" s="82"/>
      <c r="P12" s="82"/>
      <c r="Q12" s="82"/>
      <c r="R12" s="82"/>
    </row>
    <row r="13" spans="1:18" x14ac:dyDescent="0.15">
      <c r="A13" s="64"/>
      <c r="B13" s="64"/>
      <c r="C13" s="66"/>
      <c r="D13" s="66"/>
      <c r="E13" s="80"/>
      <c r="F13" s="80"/>
      <c r="G13" s="80"/>
      <c r="H13" s="80"/>
      <c r="I13" s="81"/>
      <c r="J13" s="70"/>
      <c r="K13" s="62"/>
      <c r="L13" s="66"/>
      <c r="M13" s="66"/>
      <c r="N13" s="68"/>
      <c r="O13" s="68"/>
      <c r="P13" s="68"/>
      <c r="Q13" s="68"/>
      <c r="R13" s="68"/>
    </row>
    <row r="14" spans="1:18" x14ac:dyDescent="0.15">
      <c r="A14" s="62" t="s">
        <v>50</v>
      </c>
      <c r="B14" s="62"/>
      <c r="C14" s="66">
        <v>120000</v>
      </c>
      <c r="D14" s="66"/>
      <c r="E14" s="68" t="s">
        <v>73</v>
      </c>
      <c r="F14" s="68"/>
      <c r="G14" s="68"/>
      <c r="H14" s="68"/>
      <c r="I14" s="69"/>
      <c r="J14" s="70" t="s">
        <v>56</v>
      </c>
      <c r="K14" s="62"/>
      <c r="L14" s="66">
        <v>30000</v>
      </c>
      <c r="M14" s="66"/>
      <c r="N14" s="68" t="s">
        <v>75</v>
      </c>
      <c r="O14" s="68"/>
      <c r="P14" s="68"/>
      <c r="Q14" s="68"/>
      <c r="R14" s="68"/>
    </row>
    <row r="15" spans="1:18" x14ac:dyDescent="0.15">
      <c r="A15" s="62"/>
      <c r="B15" s="62"/>
      <c r="C15" s="66"/>
      <c r="D15" s="66"/>
      <c r="E15" s="68"/>
      <c r="F15" s="68"/>
      <c r="G15" s="68"/>
      <c r="H15" s="68"/>
      <c r="I15" s="69"/>
      <c r="J15" s="70"/>
      <c r="K15" s="62"/>
      <c r="L15" s="66"/>
      <c r="M15" s="66"/>
      <c r="N15" s="68"/>
      <c r="O15" s="68"/>
      <c r="P15" s="68"/>
      <c r="Q15" s="68"/>
      <c r="R15" s="68"/>
    </row>
    <row r="16" spans="1:18" x14ac:dyDescent="0.15">
      <c r="A16" s="62" t="s">
        <v>51</v>
      </c>
      <c r="B16" s="62"/>
      <c r="C16" s="66">
        <v>20000</v>
      </c>
      <c r="D16" s="66"/>
      <c r="E16" s="67"/>
      <c r="F16" s="68"/>
      <c r="G16" s="68"/>
      <c r="H16" s="68"/>
      <c r="I16" s="69"/>
      <c r="J16" s="70" t="s">
        <v>57</v>
      </c>
      <c r="K16" s="62"/>
      <c r="L16" s="66">
        <v>30000</v>
      </c>
      <c r="M16" s="66"/>
      <c r="N16" s="68"/>
      <c r="O16" s="68"/>
      <c r="P16" s="68"/>
      <c r="Q16" s="68"/>
      <c r="R16" s="68"/>
    </row>
    <row r="17" spans="1:18" x14ac:dyDescent="0.15">
      <c r="A17" s="62"/>
      <c r="B17" s="62"/>
      <c r="C17" s="66"/>
      <c r="D17" s="66"/>
      <c r="E17" s="68"/>
      <c r="F17" s="68"/>
      <c r="G17" s="68"/>
      <c r="H17" s="68"/>
      <c r="I17" s="69"/>
      <c r="J17" s="70"/>
      <c r="K17" s="62"/>
      <c r="L17" s="66"/>
      <c r="M17" s="66"/>
      <c r="N17" s="68"/>
      <c r="O17" s="68"/>
      <c r="P17" s="68"/>
      <c r="Q17" s="68"/>
      <c r="R17" s="68"/>
    </row>
    <row r="18" spans="1:18" x14ac:dyDescent="0.15">
      <c r="A18" s="62" t="s">
        <v>52</v>
      </c>
      <c r="B18" s="62"/>
      <c r="C18" s="66">
        <v>15000</v>
      </c>
      <c r="D18" s="66"/>
      <c r="E18" s="68"/>
      <c r="F18" s="68"/>
      <c r="G18" s="68"/>
      <c r="H18" s="68"/>
      <c r="I18" s="69"/>
      <c r="J18" s="70" t="s">
        <v>58</v>
      </c>
      <c r="K18" s="62"/>
      <c r="L18" s="66">
        <v>20000</v>
      </c>
      <c r="M18" s="66"/>
      <c r="N18" s="68" t="s">
        <v>76</v>
      </c>
      <c r="O18" s="68"/>
      <c r="P18" s="68"/>
      <c r="Q18" s="68"/>
      <c r="R18" s="68"/>
    </row>
    <row r="19" spans="1:18" x14ac:dyDescent="0.15">
      <c r="A19" s="62"/>
      <c r="B19" s="62"/>
      <c r="C19" s="66"/>
      <c r="D19" s="66"/>
      <c r="E19" s="68"/>
      <c r="F19" s="68"/>
      <c r="G19" s="68"/>
      <c r="H19" s="68"/>
      <c r="I19" s="69"/>
      <c r="J19" s="70"/>
      <c r="K19" s="62"/>
      <c r="L19" s="66"/>
      <c r="M19" s="66"/>
      <c r="N19" s="68"/>
      <c r="O19" s="68"/>
      <c r="P19" s="68"/>
      <c r="Q19" s="68"/>
      <c r="R19" s="68"/>
    </row>
    <row r="20" spans="1:18" x14ac:dyDescent="0.15">
      <c r="A20" s="62" t="s">
        <v>53</v>
      </c>
      <c r="B20" s="62"/>
      <c r="C20" s="66">
        <v>5000</v>
      </c>
      <c r="D20" s="66"/>
      <c r="E20" s="68"/>
      <c r="F20" s="68"/>
      <c r="G20" s="68"/>
      <c r="H20" s="68"/>
      <c r="I20" s="69"/>
      <c r="J20" s="70" t="s">
        <v>59</v>
      </c>
      <c r="K20" s="62"/>
      <c r="L20" s="66">
        <v>5000</v>
      </c>
      <c r="M20" s="66"/>
      <c r="N20" s="68" t="s">
        <v>74</v>
      </c>
      <c r="O20" s="68"/>
      <c r="P20" s="68"/>
      <c r="Q20" s="68"/>
      <c r="R20" s="68"/>
    </row>
    <row r="21" spans="1:18" x14ac:dyDescent="0.15">
      <c r="A21" s="62"/>
      <c r="B21" s="62"/>
      <c r="C21" s="66"/>
      <c r="D21" s="66"/>
      <c r="E21" s="68"/>
      <c r="F21" s="68"/>
      <c r="G21" s="68"/>
      <c r="H21" s="68"/>
      <c r="I21" s="69"/>
      <c r="J21" s="70"/>
      <c r="K21" s="62"/>
      <c r="L21" s="66"/>
      <c r="M21" s="66"/>
      <c r="N21" s="68"/>
      <c r="O21" s="68"/>
      <c r="P21" s="68"/>
      <c r="Q21" s="68"/>
      <c r="R21" s="68"/>
    </row>
    <row r="22" spans="1:18" x14ac:dyDescent="0.15">
      <c r="A22" s="62" t="s">
        <v>54</v>
      </c>
      <c r="B22" s="62"/>
      <c r="C22" s="66">
        <v>3000</v>
      </c>
      <c r="D22" s="66"/>
      <c r="E22" s="68"/>
      <c r="F22" s="68"/>
      <c r="G22" s="68"/>
      <c r="H22" s="68"/>
      <c r="I22" s="69"/>
      <c r="J22" s="70" t="s">
        <v>60</v>
      </c>
      <c r="K22" s="62"/>
      <c r="L22" s="66">
        <v>4000</v>
      </c>
      <c r="M22" s="66"/>
      <c r="N22" s="68"/>
      <c r="O22" s="68"/>
      <c r="P22" s="68"/>
      <c r="Q22" s="68"/>
      <c r="R22" s="68"/>
    </row>
    <row r="23" spans="1:18" x14ac:dyDescent="0.15">
      <c r="A23" s="62"/>
      <c r="B23" s="62"/>
      <c r="C23" s="66"/>
      <c r="D23" s="66"/>
      <c r="E23" s="68"/>
      <c r="F23" s="68"/>
      <c r="G23" s="68"/>
      <c r="H23" s="68"/>
      <c r="I23" s="69"/>
      <c r="J23" s="70"/>
      <c r="K23" s="62"/>
      <c r="L23" s="66"/>
      <c r="M23" s="66"/>
      <c r="N23" s="68"/>
      <c r="O23" s="68"/>
      <c r="P23" s="68"/>
      <c r="Q23" s="68"/>
      <c r="R23" s="68"/>
    </row>
    <row r="24" spans="1:18" x14ac:dyDescent="0.15">
      <c r="A24" s="62"/>
      <c r="B24" s="62"/>
      <c r="C24" s="66"/>
      <c r="D24" s="66"/>
      <c r="E24" s="68"/>
      <c r="F24" s="68"/>
      <c r="G24" s="68"/>
      <c r="H24" s="68"/>
      <c r="I24" s="69"/>
      <c r="J24" s="70" t="s">
        <v>61</v>
      </c>
      <c r="K24" s="62"/>
      <c r="L24" s="66">
        <v>11000</v>
      </c>
      <c r="M24" s="66"/>
      <c r="N24" s="68"/>
      <c r="O24" s="68"/>
      <c r="P24" s="68"/>
      <c r="Q24" s="68"/>
      <c r="R24" s="68"/>
    </row>
    <row r="25" spans="1:18" x14ac:dyDescent="0.15">
      <c r="A25" s="62"/>
      <c r="B25" s="62"/>
      <c r="C25" s="66"/>
      <c r="D25" s="66"/>
      <c r="E25" s="68"/>
      <c r="F25" s="68"/>
      <c r="G25" s="68"/>
      <c r="H25" s="68"/>
      <c r="I25" s="69"/>
      <c r="J25" s="70"/>
      <c r="K25" s="62"/>
      <c r="L25" s="66"/>
      <c r="M25" s="66"/>
      <c r="N25" s="68"/>
      <c r="O25" s="68"/>
      <c r="P25" s="68"/>
      <c r="Q25" s="68"/>
      <c r="R25" s="68"/>
    </row>
    <row r="26" spans="1:18" x14ac:dyDescent="0.15">
      <c r="A26" s="62"/>
      <c r="B26" s="62"/>
      <c r="C26" s="66"/>
      <c r="D26" s="66"/>
      <c r="E26" s="68"/>
      <c r="F26" s="68"/>
      <c r="G26" s="68"/>
      <c r="H26" s="68"/>
      <c r="I26" s="69"/>
      <c r="J26" s="70" t="s">
        <v>62</v>
      </c>
      <c r="K26" s="62"/>
      <c r="L26" s="66">
        <v>10000</v>
      </c>
      <c r="M26" s="66"/>
      <c r="N26" s="68"/>
      <c r="O26" s="68"/>
      <c r="P26" s="68"/>
      <c r="Q26" s="68"/>
      <c r="R26" s="68"/>
    </row>
    <row r="27" spans="1:18" x14ac:dyDescent="0.15">
      <c r="A27" s="62"/>
      <c r="B27" s="62"/>
      <c r="C27" s="66"/>
      <c r="D27" s="66"/>
      <c r="E27" s="68"/>
      <c r="F27" s="68"/>
      <c r="G27" s="68"/>
      <c r="H27" s="68"/>
      <c r="I27" s="69"/>
      <c r="J27" s="70"/>
      <c r="K27" s="62"/>
      <c r="L27" s="66"/>
      <c r="M27" s="66"/>
      <c r="N27" s="68"/>
      <c r="O27" s="68"/>
      <c r="P27" s="68"/>
      <c r="Q27" s="68"/>
      <c r="R27" s="68"/>
    </row>
    <row r="28" spans="1:18" x14ac:dyDescent="0.15">
      <c r="A28" s="62"/>
      <c r="B28" s="62"/>
      <c r="C28" s="65"/>
      <c r="D28" s="65"/>
      <c r="E28" s="73"/>
      <c r="F28" s="73"/>
      <c r="G28" s="73"/>
      <c r="H28" s="73"/>
      <c r="I28" s="76"/>
      <c r="J28" s="70" t="s">
        <v>63</v>
      </c>
      <c r="K28" s="62"/>
      <c r="L28" s="66">
        <v>10000</v>
      </c>
      <c r="M28" s="66"/>
      <c r="N28" s="68"/>
      <c r="O28" s="68"/>
      <c r="P28" s="68"/>
      <c r="Q28" s="68"/>
      <c r="R28" s="68"/>
    </row>
    <row r="29" spans="1:18" x14ac:dyDescent="0.15">
      <c r="A29" s="62"/>
      <c r="B29" s="62"/>
      <c r="C29" s="65"/>
      <c r="D29" s="65"/>
      <c r="E29" s="73"/>
      <c r="F29" s="73"/>
      <c r="G29" s="73"/>
      <c r="H29" s="73"/>
      <c r="I29" s="76"/>
      <c r="J29" s="70"/>
      <c r="K29" s="62"/>
      <c r="L29" s="66"/>
      <c r="M29" s="66"/>
      <c r="N29" s="68"/>
      <c r="O29" s="68"/>
      <c r="P29" s="68"/>
      <c r="Q29" s="68"/>
      <c r="R29" s="68"/>
    </row>
    <row r="30" spans="1:18" x14ac:dyDescent="0.15">
      <c r="A30" s="62"/>
      <c r="B30" s="62"/>
      <c r="C30" s="65"/>
      <c r="D30" s="65"/>
      <c r="E30" s="73"/>
      <c r="F30" s="73"/>
      <c r="G30" s="73"/>
      <c r="H30" s="73"/>
      <c r="I30" s="76"/>
      <c r="J30" s="70" t="s">
        <v>64</v>
      </c>
      <c r="K30" s="62"/>
      <c r="L30" s="66">
        <v>5000</v>
      </c>
      <c r="M30" s="66"/>
      <c r="N30" s="68"/>
      <c r="O30" s="68"/>
      <c r="P30" s="68"/>
      <c r="Q30" s="68"/>
      <c r="R30" s="68"/>
    </row>
    <row r="31" spans="1:18" x14ac:dyDescent="0.15">
      <c r="A31" s="62"/>
      <c r="B31" s="62"/>
      <c r="C31" s="65"/>
      <c r="D31" s="65"/>
      <c r="E31" s="73"/>
      <c r="F31" s="73"/>
      <c r="G31" s="73"/>
      <c r="H31" s="73"/>
      <c r="I31" s="76"/>
      <c r="J31" s="70"/>
      <c r="K31" s="62"/>
      <c r="L31" s="66"/>
      <c r="M31" s="66"/>
      <c r="N31" s="68"/>
      <c r="O31" s="68"/>
      <c r="P31" s="68"/>
      <c r="Q31" s="68"/>
      <c r="R31" s="68"/>
    </row>
    <row r="32" spans="1:18" x14ac:dyDescent="0.15">
      <c r="A32" s="62"/>
      <c r="B32" s="62"/>
      <c r="C32" s="65"/>
      <c r="D32" s="65"/>
      <c r="E32" s="73"/>
      <c r="F32" s="73"/>
      <c r="G32" s="73"/>
      <c r="H32" s="73"/>
      <c r="I32" s="76"/>
      <c r="J32" s="70" t="s">
        <v>65</v>
      </c>
      <c r="K32" s="62"/>
      <c r="L32" s="66">
        <v>5000</v>
      </c>
      <c r="M32" s="66"/>
      <c r="N32" s="68" t="s">
        <v>77</v>
      </c>
      <c r="O32" s="68"/>
      <c r="P32" s="68"/>
      <c r="Q32" s="68"/>
      <c r="R32" s="68"/>
    </row>
    <row r="33" spans="1:18" x14ac:dyDescent="0.15">
      <c r="A33" s="62"/>
      <c r="B33" s="62"/>
      <c r="C33" s="65"/>
      <c r="D33" s="65"/>
      <c r="E33" s="73"/>
      <c r="F33" s="73"/>
      <c r="G33" s="73"/>
      <c r="H33" s="73"/>
      <c r="I33" s="76"/>
      <c r="J33" s="70"/>
      <c r="K33" s="62"/>
      <c r="L33" s="66"/>
      <c r="M33" s="66"/>
      <c r="N33" s="68"/>
      <c r="O33" s="68"/>
      <c r="P33" s="68"/>
      <c r="Q33" s="68"/>
      <c r="R33" s="68"/>
    </row>
    <row r="34" spans="1:18" x14ac:dyDescent="0.15">
      <c r="A34" s="62"/>
      <c r="B34" s="62"/>
      <c r="C34" s="65"/>
      <c r="D34" s="65"/>
      <c r="E34" s="73"/>
      <c r="F34" s="73"/>
      <c r="G34" s="73"/>
      <c r="H34" s="73"/>
      <c r="I34" s="76"/>
      <c r="J34" s="70" t="s">
        <v>66</v>
      </c>
      <c r="K34" s="62"/>
      <c r="L34" s="66">
        <v>5000</v>
      </c>
      <c r="M34" s="66"/>
      <c r="N34" s="68"/>
      <c r="O34" s="68"/>
      <c r="P34" s="68"/>
      <c r="Q34" s="68"/>
      <c r="R34" s="68"/>
    </row>
    <row r="35" spans="1:18" x14ac:dyDescent="0.15">
      <c r="A35" s="62"/>
      <c r="B35" s="62"/>
      <c r="C35" s="65"/>
      <c r="D35" s="65"/>
      <c r="E35" s="73"/>
      <c r="F35" s="73"/>
      <c r="G35" s="73"/>
      <c r="H35" s="73"/>
      <c r="I35" s="76"/>
      <c r="J35" s="70"/>
      <c r="K35" s="62"/>
      <c r="L35" s="66"/>
      <c r="M35" s="66"/>
      <c r="N35" s="68"/>
      <c r="O35" s="68"/>
      <c r="P35" s="68"/>
      <c r="Q35" s="68"/>
      <c r="R35" s="68"/>
    </row>
    <row r="36" spans="1:18" x14ac:dyDescent="0.15">
      <c r="A36" s="62"/>
      <c r="B36" s="62"/>
      <c r="C36" s="65"/>
      <c r="D36" s="65"/>
      <c r="E36" s="73"/>
      <c r="F36" s="73"/>
      <c r="G36" s="73"/>
      <c r="H36" s="73"/>
      <c r="I36" s="76"/>
      <c r="J36" s="71" t="s">
        <v>72</v>
      </c>
      <c r="K36" s="68"/>
      <c r="L36" s="66">
        <v>4000</v>
      </c>
      <c r="M36" s="66"/>
      <c r="N36" s="68"/>
      <c r="O36" s="68"/>
      <c r="P36" s="68"/>
      <c r="Q36" s="68"/>
      <c r="R36" s="68"/>
    </row>
    <row r="37" spans="1:18" x14ac:dyDescent="0.15">
      <c r="A37" s="62"/>
      <c r="B37" s="62"/>
      <c r="C37" s="65"/>
      <c r="D37" s="65"/>
      <c r="E37" s="73"/>
      <c r="F37" s="73"/>
      <c r="G37" s="73"/>
      <c r="H37" s="73"/>
      <c r="I37" s="76"/>
      <c r="J37" s="71"/>
      <c r="K37" s="68"/>
      <c r="L37" s="66"/>
      <c r="M37" s="66"/>
      <c r="N37" s="68"/>
      <c r="O37" s="68"/>
      <c r="P37" s="68"/>
      <c r="Q37" s="68"/>
      <c r="R37" s="68"/>
    </row>
    <row r="38" spans="1:18" x14ac:dyDescent="0.15">
      <c r="A38" s="62"/>
      <c r="B38" s="62"/>
      <c r="C38" s="65"/>
      <c r="D38" s="65"/>
      <c r="E38" s="73"/>
      <c r="F38" s="73"/>
      <c r="G38" s="73"/>
      <c r="H38" s="73"/>
      <c r="I38" s="76"/>
      <c r="J38" s="71" t="s">
        <v>71</v>
      </c>
      <c r="K38" s="68"/>
      <c r="L38" s="66">
        <v>2440</v>
      </c>
      <c r="M38" s="66"/>
      <c r="N38" s="68"/>
      <c r="O38" s="68"/>
      <c r="P38" s="68"/>
      <c r="Q38" s="68"/>
      <c r="R38" s="68"/>
    </row>
    <row r="39" spans="1:18" x14ac:dyDescent="0.15">
      <c r="A39" s="62"/>
      <c r="B39" s="62"/>
      <c r="C39" s="65"/>
      <c r="D39" s="65"/>
      <c r="E39" s="73"/>
      <c r="F39" s="73"/>
      <c r="G39" s="73"/>
      <c r="H39" s="73"/>
      <c r="I39" s="76"/>
      <c r="J39" s="71"/>
      <c r="K39" s="68"/>
      <c r="L39" s="66"/>
      <c r="M39" s="66"/>
      <c r="N39" s="68"/>
      <c r="O39" s="68"/>
      <c r="P39" s="68"/>
      <c r="Q39" s="68"/>
      <c r="R39" s="68"/>
    </row>
    <row r="40" spans="1:18" x14ac:dyDescent="0.15">
      <c r="A40" s="62"/>
      <c r="B40" s="62"/>
      <c r="C40" s="65"/>
      <c r="D40" s="65"/>
      <c r="E40" s="73"/>
      <c r="F40" s="73"/>
      <c r="G40" s="73"/>
      <c r="H40" s="73"/>
      <c r="I40" s="76"/>
      <c r="J40" s="72"/>
      <c r="K40" s="73"/>
      <c r="L40" s="65"/>
      <c r="M40" s="65"/>
      <c r="N40" s="73"/>
      <c r="O40" s="73"/>
      <c r="P40" s="73"/>
      <c r="Q40" s="73"/>
      <c r="R40" s="73"/>
    </row>
    <row r="41" spans="1:18" ht="15" thickBot="1" x14ac:dyDescent="0.2">
      <c r="A41" s="63"/>
      <c r="B41" s="63"/>
      <c r="C41" s="84"/>
      <c r="D41" s="84"/>
      <c r="E41" s="75"/>
      <c r="F41" s="75"/>
      <c r="G41" s="75"/>
      <c r="H41" s="75"/>
      <c r="I41" s="77"/>
      <c r="J41" s="74"/>
      <c r="K41" s="75"/>
      <c r="L41" s="84"/>
      <c r="M41" s="84"/>
      <c r="N41" s="75"/>
      <c r="O41" s="75"/>
      <c r="P41" s="75"/>
      <c r="Q41" s="75"/>
      <c r="R41" s="75"/>
    </row>
    <row r="42" spans="1:18" ht="15" thickTop="1" x14ac:dyDescent="0.15">
      <c r="A42" s="94" t="s">
        <v>78</v>
      </c>
      <c r="B42" s="94"/>
      <c r="C42" s="96">
        <f>SUM(C12:D41)</f>
        <v>206440</v>
      </c>
      <c r="D42" s="96"/>
      <c r="E42" s="98"/>
      <c r="F42" s="98"/>
      <c r="G42" s="98"/>
      <c r="H42" s="98"/>
      <c r="I42" s="99"/>
      <c r="J42" s="102" t="s">
        <v>79</v>
      </c>
      <c r="K42" s="94"/>
      <c r="L42" s="96">
        <f>SUM(L12:M41)</f>
        <v>191440</v>
      </c>
      <c r="M42" s="96"/>
      <c r="N42" s="98"/>
      <c r="O42" s="98"/>
      <c r="P42" s="98"/>
      <c r="Q42" s="98"/>
      <c r="R42" s="98"/>
    </row>
    <row r="43" spans="1:18" x14ac:dyDescent="0.15">
      <c r="A43" s="95"/>
      <c r="B43" s="95"/>
      <c r="C43" s="97"/>
      <c r="D43" s="97"/>
      <c r="E43" s="100"/>
      <c r="F43" s="100"/>
      <c r="G43" s="100"/>
      <c r="H43" s="100"/>
      <c r="I43" s="101"/>
      <c r="J43" s="103"/>
      <c r="K43" s="95"/>
      <c r="L43" s="97"/>
      <c r="M43" s="97"/>
      <c r="N43" s="100"/>
      <c r="O43" s="100"/>
      <c r="P43" s="100"/>
      <c r="Q43" s="100"/>
      <c r="R43" s="100"/>
    </row>
    <row r="44" spans="1:18" ht="18.75" x14ac:dyDescent="0.2">
      <c r="L44" s="18"/>
      <c r="M44" s="18"/>
      <c r="N44" s="18"/>
      <c r="O44" s="18"/>
      <c r="P44" s="18"/>
      <c r="Q44" s="18"/>
      <c r="R44" s="18"/>
    </row>
    <row r="45" spans="1:18" x14ac:dyDescent="0.15">
      <c r="A45" s="88" t="s">
        <v>80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>
        <f>C42-L42</f>
        <v>15000</v>
      </c>
      <c r="M45" s="89"/>
      <c r="N45" s="89"/>
      <c r="O45" s="13"/>
      <c r="P45" s="91" t="s">
        <v>16</v>
      </c>
      <c r="Q45" s="15"/>
      <c r="R45" s="9"/>
    </row>
    <row r="46" spans="1:18" x14ac:dyDescent="0.1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90"/>
      <c r="M46" s="90"/>
      <c r="N46" s="90"/>
      <c r="O46" s="14"/>
      <c r="P46" s="92"/>
      <c r="Q46" s="15"/>
      <c r="R46" s="9"/>
    </row>
    <row r="49" spans="1:18" x14ac:dyDescent="0.15">
      <c r="A49" s="34" t="s">
        <v>45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1" spans="1:18" x14ac:dyDescent="0.15">
      <c r="A51" s="5" t="str">
        <f>C5</f>
        <v>令和</v>
      </c>
      <c r="C51" s="5" t="s">
        <v>0</v>
      </c>
      <c r="E51" s="5" t="s">
        <v>49</v>
      </c>
      <c r="G51" s="5" t="s">
        <v>2</v>
      </c>
    </row>
    <row r="54" spans="1:18" s="1" customFormat="1" x14ac:dyDescent="0.15">
      <c r="H54" s="26" t="s">
        <v>5</v>
      </c>
      <c r="I54" s="26"/>
      <c r="J54" s="26"/>
      <c r="K54" s="93" t="str">
        <f>'01報告書'!K17</f>
        <v>いきいきクラブ</v>
      </c>
      <c r="L54" s="93"/>
      <c r="M54" s="93"/>
      <c r="N54" s="93"/>
      <c r="O54" s="93"/>
      <c r="P54" s="93"/>
      <c r="Q54" s="93"/>
      <c r="R54" s="93"/>
    </row>
    <row r="55" spans="1:18" s="1" customFormat="1" x14ac:dyDescent="0.15">
      <c r="H55" s="27"/>
      <c r="I55" s="27"/>
      <c r="J55" s="27"/>
      <c r="K55" s="86"/>
      <c r="L55" s="86"/>
      <c r="M55" s="86"/>
      <c r="N55" s="86"/>
      <c r="O55" s="86"/>
      <c r="P55" s="86"/>
      <c r="Q55" s="86"/>
      <c r="R55" s="86"/>
    </row>
    <row r="56" spans="1:18" s="1" customFormat="1" x14ac:dyDescent="0.15">
      <c r="H56" s="27"/>
      <c r="I56" s="27"/>
      <c r="J56" s="27"/>
      <c r="K56" s="86"/>
      <c r="L56" s="86"/>
      <c r="M56" s="86"/>
      <c r="N56" s="86"/>
      <c r="O56" s="86"/>
      <c r="P56" s="86"/>
      <c r="Q56" s="86"/>
      <c r="R56" s="86"/>
    </row>
    <row r="57" spans="1:18" s="1" customFormat="1" x14ac:dyDescent="0.15">
      <c r="H57" s="85"/>
      <c r="I57" s="85"/>
      <c r="J57" s="85"/>
      <c r="K57" s="87"/>
      <c r="L57" s="87"/>
      <c r="M57" s="87"/>
      <c r="N57" s="87"/>
      <c r="O57" s="87"/>
      <c r="P57" s="87"/>
      <c r="Q57" s="87"/>
      <c r="R57" s="87"/>
    </row>
    <row r="58" spans="1:18" x14ac:dyDescent="0.15"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</sheetData>
  <mergeCells count="117">
    <mergeCell ref="H56:J57"/>
    <mergeCell ref="K56:R57"/>
    <mergeCell ref="A45:K46"/>
    <mergeCell ref="L45:N46"/>
    <mergeCell ref="P45:P46"/>
    <mergeCell ref="H54:J55"/>
    <mergeCell ref="K54:R55"/>
    <mergeCell ref="N38:R39"/>
    <mergeCell ref="N40:R41"/>
    <mergeCell ref="A42:B43"/>
    <mergeCell ref="C42:D43"/>
    <mergeCell ref="E42:I43"/>
    <mergeCell ref="J42:K43"/>
    <mergeCell ref="L42:M43"/>
    <mergeCell ref="N42:R43"/>
    <mergeCell ref="C38:D39"/>
    <mergeCell ref="C40:D41"/>
    <mergeCell ref="A49:R49"/>
    <mergeCell ref="N28:R29"/>
    <mergeCell ref="N30:R31"/>
    <mergeCell ref="N32:R33"/>
    <mergeCell ref="N34:R35"/>
    <mergeCell ref="N36:R37"/>
    <mergeCell ref="L36:M37"/>
    <mergeCell ref="L38:M39"/>
    <mergeCell ref="L40:M41"/>
    <mergeCell ref="L28:M29"/>
    <mergeCell ref="L30:M31"/>
    <mergeCell ref="L32:M33"/>
    <mergeCell ref="L34:M35"/>
    <mergeCell ref="N12:R13"/>
    <mergeCell ref="N14:R15"/>
    <mergeCell ref="N16:R17"/>
    <mergeCell ref="N18:R19"/>
    <mergeCell ref="N20:R21"/>
    <mergeCell ref="N22:R23"/>
    <mergeCell ref="N24:R25"/>
    <mergeCell ref="L24:M25"/>
    <mergeCell ref="L26:M27"/>
    <mergeCell ref="L12:M13"/>
    <mergeCell ref="L14:M15"/>
    <mergeCell ref="L16:M17"/>
    <mergeCell ref="L18:M19"/>
    <mergeCell ref="L20:M21"/>
    <mergeCell ref="L22:M23"/>
    <mergeCell ref="N26:R27"/>
    <mergeCell ref="J30:K31"/>
    <mergeCell ref="J32:K33"/>
    <mergeCell ref="J34:K35"/>
    <mergeCell ref="J36:K37"/>
    <mergeCell ref="J38:K39"/>
    <mergeCell ref="J40:K41"/>
    <mergeCell ref="E40:I41"/>
    <mergeCell ref="J12:K13"/>
    <mergeCell ref="J14:K15"/>
    <mergeCell ref="J16:K17"/>
    <mergeCell ref="J18:K19"/>
    <mergeCell ref="J20:K21"/>
    <mergeCell ref="J22:K23"/>
    <mergeCell ref="J24:K25"/>
    <mergeCell ref="J26:K27"/>
    <mergeCell ref="J28:K29"/>
    <mergeCell ref="E28:I29"/>
    <mergeCell ref="E30:I31"/>
    <mergeCell ref="E32:I33"/>
    <mergeCell ref="E34:I35"/>
    <mergeCell ref="E36:I37"/>
    <mergeCell ref="E38:I39"/>
    <mergeCell ref="E12:I13"/>
    <mergeCell ref="E14:I15"/>
    <mergeCell ref="E16:I17"/>
    <mergeCell ref="E18:I19"/>
    <mergeCell ref="E20:I21"/>
    <mergeCell ref="E22:I23"/>
    <mergeCell ref="E24:I25"/>
    <mergeCell ref="E26:I27"/>
    <mergeCell ref="C26:D27"/>
    <mergeCell ref="C28:D29"/>
    <mergeCell ref="C30:D31"/>
    <mergeCell ref="C32:D33"/>
    <mergeCell ref="C34:D35"/>
    <mergeCell ref="C36:D37"/>
    <mergeCell ref="C12:D13"/>
    <mergeCell ref="C14:D15"/>
    <mergeCell ref="C16:D17"/>
    <mergeCell ref="C18:D19"/>
    <mergeCell ref="C20:D21"/>
    <mergeCell ref="C22:D23"/>
    <mergeCell ref="C24:D25"/>
    <mergeCell ref="A30:B31"/>
    <mergeCell ref="A32:B33"/>
    <mergeCell ref="A34:B35"/>
    <mergeCell ref="A36:B37"/>
    <mergeCell ref="A38:B39"/>
    <mergeCell ref="A40:B41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2:R2"/>
    <mergeCell ref="J8:R9"/>
    <mergeCell ref="A10:B11"/>
    <mergeCell ref="E10:I11"/>
    <mergeCell ref="C10:D11"/>
    <mergeCell ref="J10:K11"/>
    <mergeCell ref="L10:M11"/>
    <mergeCell ref="N10:R11"/>
    <mergeCell ref="G5:O6"/>
    <mergeCell ref="A8:I9"/>
    <mergeCell ref="N7:R7"/>
    <mergeCell ref="E5:F6"/>
    <mergeCell ref="C5:D6"/>
  </mergeCells>
  <phoneticPr fontId="1"/>
  <pageMargins left="0.70866141732283472" right="0.11811023622047245" top="0.39370078740157483" bottom="0.74803149606299213" header="0" footer="0.31496062992125984"/>
  <pageSetup paperSize="9" orientation="portrait" horizontalDpi="4294967294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触らないでください!A16:A21</xm:f>
          </x14:formula1>
          <xm:sqref>C12:C13</xm:sqref>
        </x14:dataValidation>
        <x14:dataValidation type="list" allowBlank="1" showInputMessage="1" showErrorMessage="1" xr:uid="{00000000-0002-0000-0200-000001000000}">
          <x14:formula1>
            <xm:f>触らないでください!C16:C21</xm:f>
          </x14:formula1>
          <xm:sqref>D12:D13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21"/>
  <sheetViews>
    <sheetView topLeftCell="A9" workbookViewId="0">
      <selection activeCell="W30" sqref="W30"/>
    </sheetView>
  </sheetViews>
  <sheetFormatPr defaultRowHeight="13.5" x14ac:dyDescent="0.15"/>
  <sheetData>
    <row r="1" spans="1:1" x14ac:dyDescent="0.15">
      <c r="A1" t="s">
        <v>27</v>
      </c>
    </row>
    <row r="2" spans="1:1" x14ac:dyDescent="0.15">
      <c r="A2" t="s">
        <v>28</v>
      </c>
    </row>
    <row r="3" spans="1:1" x14ac:dyDescent="0.15">
      <c r="A3" t="s">
        <v>29</v>
      </c>
    </row>
    <row r="4" spans="1:1" x14ac:dyDescent="0.15">
      <c r="A4" t="s">
        <v>30</v>
      </c>
    </row>
    <row r="6" spans="1:1" x14ac:dyDescent="0.15">
      <c r="A6" t="s">
        <v>31</v>
      </c>
    </row>
    <row r="7" spans="1:1" x14ac:dyDescent="0.15">
      <c r="A7" t="s">
        <v>28</v>
      </c>
    </row>
    <row r="8" spans="1:1" x14ac:dyDescent="0.15">
      <c r="A8" t="s">
        <v>32</v>
      </c>
    </row>
    <row r="9" spans="1:1" x14ac:dyDescent="0.15">
      <c r="A9" t="s">
        <v>33</v>
      </c>
    </row>
    <row r="10" spans="1:1" x14ac:dyDescent="0.15">
      <c r="A10" t="s">
        <v>34</v>
      </c>
    </row>
    <row r="11" spans="1:1" x14ac:dyDescent="0.15">
      <c r="A11" t="s">
        <v>35</v>
      </c>
    </row>
    <row r="12" spans="1:1" x14ac:dyDescent="0.15">
      <c r="A12" t="s">
        <v>36</v>
      </c>
    </row>
    <row r="13" spans="1:1" x14ac:dyDescent="0.15">
      <c r="A13" t="s">
        <v>37</v>
      </c>
    </row>
    <row r="15" spans="1:1" x14ac:dyDescent="0.15">
      <c r="A15" t="s">
        <v>47</v>
      </c>
    </row>
    <row r="16" spans="1:1" x14ac:dyDescent="0.15">
      <c r="A16" t="s">
        <v>48</v>
      </c>
    </row>
    <row r="17" spans="1:1" x14ac:dyDescent="0.15">
      <c r="A17" s="11">
        <v>37440</v>
      </c>
    </row>
    <row r="18" spans="1:1" x14ac:dyDescent="0.15">
      <c r="A18" s="11">
        <v>43440</v>
      </c>
    </row>
    <row r="19" spans="1:1" x14ac:dyDescent="0.15">
      <c r="A19" s="11">
        <v>53040</v>
      </c>
    </row>
    <row r="20" spans="1:1" x14ac:dyDescent="0.15">
      <c r="A20" s="11">
        <v>54240</v>
      </c>
    </row>
    <row r="21" spans="1:1" x14ac:dyDescent="0.15">
      <c r="A21" s="11">
        <v>55440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01報告書</vt:lpstr>
      <vt:lpstr>02活動報告書</vt:lpstr>
      <vt:lpstr>03決算書</vt:lpstr>
      <vt:lpstr>触らないでください</vt:lpstr>
      <vt:lpstr>'01報告書'!Print_Area</vt:lpstr>
      <vt:lpstr>'02活動報告書'!Print_Area</vt:lpstr>
      <vt:lpstr>'03決算書'!Print_Area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2024-02-22T08:25:48Z</dcterms:modified>
</cp:coreProperties>
</file>